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65" windowWidth="28260" windowHeight="16455" activeTab="0"/>
  </bookViews>
  <sheets>
    <sheet name="Order Form" sheetId="1" r:id="rId1"/>
    <sheet name="Product Master" sheetId="2" state="hidden" r:id="rId2"/>
    <sheet name="color" sheetId="3" state="hidden" r:id="rId3"/>
  </sheets>
  <definedNames>
    <definedName name="_xlnm._FilterDatabase" localSheetId="1" hidden="1">'Product Master'!$E$1:$K$225</definedName>
    <definedName name="Color1">'color'!$D$3:$D$4</definedName>
    <definedName name="Colorway">'Product Master'!$AO$6:$AO$11</definedName>
    <definedName name="data">'Product Master'!$E$7:$K$65</definedName>
    <definedName name="EE_Name">'Product Master'!$C$8:$C$14</definedName>
    <definedName name="EssOptions" localSheetId="1">"A1100000000030000000001100020_0000"</definedName>
    <definedName name="EssSamplingValue" localSheetId="1">100</definedName>
    <definedName name="Hat_Sizes">'Product Master'!$AQ$6:$AQ$8</definedName>
    <definedName name="Location">'color'!$F$3:$F$43</definedName>
    <definedName name="Logo_Colors">'color'!$E$3:$E$6</definedName>
    <definedName name="Luggage">'Product Master'!$AJ$6</definedName>
    <definedName name="M_Logos">'color'!$E$4:$E$9</definedName>
    <definedName name="M_s_Pants">'Product Master'!$AF$6:$AF$32</definedName>
    <definedName name="M_s_reg_Sm_2x">'Product Master'!$AK$6:$AK$11</definedName>
    <definedName name="M_s_Reg_Sm_3X">'Product Master'!$Y$6:$Y$12</definedName>
    <definedName name="M_s_Reg_Sm_5X">'Product Master'!$X$6:$X$14</definedName>
    <definedName name="M_s_S_XL">'Product Master'!$AS$5:$AS$10</definedName>
    <definedName name="M_s_Tall_L_2X">'Product Master'!$AL$6:$AL$11</definedName>
    <definedName name="M_s_Tall_L_3X">'Product Master'!$AA$6:$AA$10</definedName>
    <definedName name="M_s_Tall_L_5X">'Product Master'!$Z$6:$Z$12</definedName>
    <definedName name="M_s_Tall_M_2X">'Product Master'!$AM$6:$AM$10</definedName>
    <definedName name="M_s_Tall_M_XXL">'Product Master'!$AT$5:$AT$10</definedName>
    <definedName name="Mens_Logos">'color'!#REF!</definedName>
    <definedName name="Misses_Sm_XL">'Product Master'!$AC$6:$AC$10</definedName>
    <definedName name="Misses_XS_XL">'Product Master'!$AB$6:$AB$14</definedName>
    <definedName name="Misses_XXS_XL">'Product Master'!$AR$6:$AR$12</definedName>
    <definedName name="Neck_Sizes">'Product Master'!$AN$6:$AN$14</definedName>
    <definedName name="Neck_Sizes2">'Product Master'!$AP$6:$AP$13</definedName>
    <definedName name="_xlnm.Print_Area" localSheetId="0">'Order Form'!$B$1:$I$516</definedName>
    <definedName name="_xlnm.Print_Area" localSheetId="1">'Product Master'!$C$3:$AM$32</definedName>
    <definedName name="_xlnm.Print_Titles" localSheetId="0">'Order Form'!$17:$17</definedName>
    <definedName name="Product_Choice">'color'!$A$15:$A$25</definedName>
    <definedName name="Size">'Product Master'!$V$6:$V$27</definedName>
    <definedName name="W_Logos">'color'!$F$4:$F$6</definedName>
    <definedName name="W_s_1X_3X">'Product Master'!$AE$6:$AE$9</definedName>
    <definedName name="W_s_1X_5X">'Product Master'!$AD$6:$AD$14</definedName>
    <definedName name="W_s_Pants">'Product Master'!$AG$6:$AG$15</definedName>
    <definedName name="W_s_Pet_XS_XL">'Product Master'!$AU$6:$AU$11</definedName>
    <definedName name="Womens_Logos">'color'!$E$3:$E$6</definedName>
  </definedNames>
  <calcPr fullCalcOnLoad="1"/>
</workbook>
</file>

<file path=xl/comments2.xml><?xml version="1.0" encoding="utf-8"?>
<comments xmlns="http://schemas.openxmlformats.org/spreadsheetml/2006/main">
  <authors>
    <author>lseamans</author>
  </authors>
  <commentList>
    <comment ref="V5" authorId="0">
      <text>
        <r>
          <rPr>
            <b/>
            <sz val="8"/>
            <color indexed="8"/>
            <rFont val="Tahoma"/>
            <family val="2"/>
          </rPr>
          <t>lseamans: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used on Size drop down on this tab, column K)
</t>
        </r>
      </text>
    </comment>
    <comment ref="M225" authorId="0">
      <text>
        <r>
          <rPr>
            <b/>
            <sz val="8"/>
            <color indexed="8"/>
            <rFont val="Tahoma"/>
            <family val="2"/>
          </rPr>
          <t>lseamans: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=IF(O4="SS","",IF(ISNUMBER(FIND("Red",J4,1)),"CW1","CW2"))
</t>
        </r>
        <r>
          <rPr>
            <sz val="8"/>
            <color indexed="8"/>
            <rFont val="Tahoma"/>
            <family val="2"/>
          </rPr>
          <t xml:space="preserve">english translation:
</t>
        </r>
        <r>
          <rPr>
            <sz val="8"/>
            <color indexed="8"/>
            <rFont val="Tahoma"/>
            <family val="2"/>
          </rPr>
          <t xml:space="preserve">If the placement (O4) is equal to "SS" then put a blank "" in the color way otherwise
</t>
        </r>
        <r>
          <rPr>
            <sz val="8"/>
            <color indexed="8"/>
            <rFont val="Tahoma"/>
            <family val="2"/>
          </rPr>
          <t xml:space="preserve">if the word "red" appears in cell J4 (color column), then put CW1 in the colorway, otherwise
</t>
        </r>
        <r>
          <rPr>
            <sz val="8"/>
            <color indexed="8"/>
            <rFont val="Tahoma"/>
            <family val="2"/>
          </rPr>
          <t xml:space="preserve">put CW2 in the colorway.  </t>
        </r>
      </text>
    </comment>
  </commentList>
</comments>
</file>

<file path=xl/sharedStrings.xml><?xml version="1.0" encoding="utf-8"?>
<sst xmlns="http://schemas.openxmlformats.org/spreadsheetml/2006/main" count="373" uniqueCount="115">
  <si>
    <t>This sheet is the area that drives all the drop down (data validation) boxes</t>
  </si>
  <si>
    <t>\\fpofc-fs.llbean.com\embroidery\Order Forms\Completed Order Forms\LAS 269516 269517 269518 Ozarka Admin2 032911.xls</t>
  </si>
  <si>
    <t>Price as of:</t>
  </si>
  <si>
    <t>Price Expires:</t>
  </si>
  <si>
    <t>Remember to set Range Names (Insert/Name/Define)</t>
  </si>
  <si>
    <t>format as text</t>
  </si>
  <si>
    <t>Department</t>
  </si>
  <si>
    <t>Employee Names (Last, First)</t>
  </si>
  <si>
    <t>Product Choice (do NOT key)</t>
  </si>
  <si>
    <t>M's or W's</t>
  </si>
  <si>
    <t>Item ID</t>
  </si>
  <si>
    <t>Description</t>
  </si>
  <si>
    <t>Color</t>
  </si>
  <si>
    <t>Size (select from drop down)</t>
  </si>
  <si>
    <t>Colorway</t>
  </si>
  <si>
    <t>Design</t>
  </si>
  <si>
    <t>Placement</t>
  </si>
  <si>
    <t>Retail</t>
  </si>
  <si>
    <t>discount (calcs)</t>
  </si>
  <si>
    <t>Service</t>
  </si>
  <si>
    <t>Total (calcs)</t>
  </si>
  <si>
    <t>Size options</t>
  </si>
  <si>
    <t>M_s_Reg_Sm_5X</t>
  </si>
  <si>
    <t>M_s_Reg_Sm_3X</t>
  </si>
  <si>
    <t>M_s_Tall_L_5X</t>
  </si>
  <si>
    <t>M_s_Tall_L_3X</t>
  </si>
  <si>
    <t>Misses_XS_XL</t>
  </si>
  <si>
    <t>Misses_Sm_XL</t>
  </si>
  <si>
    <t>W_s_1X_5X</t>
  </si>
  <si>
    <t>W_s_1X_3X</t>
  </si>
  <si>
    <t>M_s_Pants</t>
  </si>
  <si>
    <t>M_s_Footwear</t>
  </si>
  <si>
    <t>W_s_Footwear</t>
  </si>
  <si>
    <t>S</t>
  </si>
  <si>
    <t>Tall L</t>
  </si>
  <si>
    <t>XS</t>
  </si>
  <si>
    <t>W's 1X</t>
  </si>
  <si>
    <t>M</t>
  </si>
  <si>
    <t>Tall XL</t>
  </si>
  <si>
    <t>W's 2X</t>
  </si>
  <si>
    <t>L</t>
  </si>
  <si>
    <t>Tall 2X</t>
  </si>
  <si>
    <t>W's 3X</t>
  </si>
  <si>
    <t>XL</t>
  </si>
  <si>
    <t>Tall 3X</t>
  </si>
  <si>
    <t>W's 4X</t>
  </si>
  <si>
    <t>2X</t>
  </si>
  <si>
    <t>W's 5X</t>
  </si>
  <si>
    <t>3X</t>
  </si>
  <si>
    <t>EE_Name</t>
  </si>
  <si>
    <t>Product_Choice</t>
  </si>
  <si>
    <t>Qty</t>
  </si>
  <si>
    <t>do not remove</t>
  </si>
  <si>
    <t>x/xx/2011</t>
  </si>
  <si>
    <t>x/xx/xx</t>
  </si>
  <si>
    <t>Luggage</t>
  </si>
  <si>
    <t>click to select</t>
  </si>
  <si>
    <t>click here to select</t>
  </si>
  <si>
    <t xml:space="preserve"> </t>
  </si>
  <si>
    <t>M_s_Tall_L_2X</t>
  </si>
  <si>
    <t>M_s_Reg_Sm_2X</t>
  </si>
  <si>
    <t>M_s_Tall_M_2X</t>
  </si>
  <si>
    <t>Tall M</t>
  </si>
  <si>
    <t>Billing Address:</t>
  </si>
  <si>
    <t>Shipping Address:</t>
  </si>
  <si>
    <t>Your Name</t>
  </si>
  <si>
    <t xml:space="preserve"> Address:</t>
  </si>
  <si>
    <t>Your Phone and/or Email:</t>
  </si>
  <si>
    <t>Your PO number</t>
  </si>
  <si>
    <t>Neck_Sizes</t>
  </si>
  <si>
    <t>Logo Color</t>
  </si>
  <si>
    <t>Click to Select</t>
  </si>
  <si>
    <t>Neck_Sizes2</t>
  </si>
  <si>
    <t>Hat_Sizes</t>
  </si>
  <si>
    <t xml:space="preserve">
</t>
  </si>
  <si>
    <t>Misses_XXS_XL</t>
  </si>
  <si>
    <t>XXS</t>
  </si>
  <si>
    <t>Color1</t>
  </si>
  <si>
    <t>1st  Color Choice
 (use drop down menu)</t>
  </si>
  <si>
    <t>2nd Color Choice
 (use drop down menu)</t>
  </si>
  <si>
    <t>M_s_S_XL</t>
  </si>
  <si>
    <t>M_s_Tall_M_XXL</t>
  </si>
  <si>
    <t>W_s_Pet_XS_XL</t>
  </si>
  <si>
    <t>Petite M</t>
  </si>
  <si>
    <t>Petite S</t>
  </si>
  <si>
    <t>Petite XS</t>
  </si>
  <si>
    <t>Petite L</t>
  </si>
  <si>
    <t>Petite XL</t>
  </si>
  <si>
    <t>Tall XXL</t>
  </si>
  <si>
    <t>Click here to select</t>
  </si>
  <si>
    <t>265616 M's Wrinkle Free Chino Shirt</t>
  </si>
  <si>
    <t>265617 M's Tall Wrinkle Free Chino Shirt</t>
  </si>
  <si>
    <t>Ladies Logo</t>
  </si>
  <si>
    <t>Hunter Green</t>
  </si>
  <si>
    <t>296487 Misses Wrinkle Free Chino Shirt</t>
  </si>
  <si>
    <t>296488 Womens Wrinkle Free Chino</t>
  </si>
  <si>
    <t>W_Logos</t>
  </si>
  <si>
    <t>M_Logos</t>
  </si>
  <si>
    <t>138779 - Brown Logo</t>
  </si>
  <si>
    <t>138779 - White Logo</t>
  </si>
  <si>
    <t>138779 - Green Logo</t>
  </si>
  <si>
    <t>150748 Smaller Logo - Brown Logo</t>
  </si>
  <si>
    <t>150748 Smaller Logo - White Logo</t>
  </si>
  <si>
    <t>150748 Smaller Logo - Green Logo</t>
  </si>
  <si>
    <t>Purchaser Last Name</t>
  </si>
  <si>
    <t>Purchaser First Name</t>
  </si>
  <si>
    <t>Your Company or Organization:</t>
  </si>
  <si>
    <t>Men's Shirt Logo #138779</t>
  </si>
  <si>
    <t>Smaller Logo
 for either shirt  #150748</t>
  </si>
  <si>
    <t>Robert</t>
  </si>
  <si>
    <t>Watts</t>
  </si>
  <si>
    <r>
      <t>Product Choice</t>
    </r>
    <r>
      <rPr>
        <sz val="16"/>
        <rFont val="Arial"/>
        <family val="2"/>
      </rPr>
      <t xml:space="preserve"> (use drop down menu)</t>
    </r>
  </si>
  <si>
    <r>
      <t xml:space="preserve">Size
</t>
    </r>
    <r>
      <rPr>
        <sz val="16"/>
        <rFont val="Arial"/>
        <family val="2"/>
      </rPr>
      <t>(use drop down menu)</t>
    </r>
  </si>
  <si>
    <r>
      <t xml:space="preserve">Logo &amp; 
Logo  Color Choice
</t>
    </r>
    <r>
      <rPr>
        <sz val="16"/>
        <rFont val="Arial"/>
        <family val="2"/>
      </rPr>
      <t>(Use drop down menu)</t>
    </r>
  </si>
  <si>
    <t>Shirt Order Work Sheet - When Ready to Place Order Call LLBeanbuisness at:  1-800-832-1889, ask for Sales Representative
(If using as spreadsheet, fill in cells L to R, and drop down arrows will appear in sequence, showing options for that cell)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</si>
</sst>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&lt;=9999999]###\-####;\(###\)\ ###\-####"/>
    <numFmt numFmtId="168" formatCode="###\-###\-####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000"/>
    <numFmt numFmtId="173" formatCode="0.000"/>
    <numFmt numFmtId="174" formatCode="00"/>
    <numFmt numFmtId="175" formatCode="mmm\-dd\-yy"/>
    <numFmt numFmtId="176" formatCode="00000"/>
    <numFmt numFmtId="177" formatCode="##\-######\-####\-###\-##\-###"/>
    <numFmt numFmtId="178" formatCode="mm/dd/yy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####\-#"/>
    <numFmt numFmtId="182" formatCode="\X\X\X\X\-#"/>
    <numFmt numFmtId="183" formatCode="&quot;$&quot;#,##0.00"/>
    <numFmt numFmtId="184" formatCode="0.0%"/>
    <numFmt numFmtId="185" formatCode="0.000%"/>
    <numFmt numFmtId="186" formatCode="0.0000%"/>
    <numFmt numFmtId="187" formatCode="mmmmm\-yy"/>
    <numFmt numFmtId="188" formatCode="m/d"/>
    <numFmt numFmtId="189" formatCode="[$€-2]\ #,##0.00_);[Red]\([$€-2]\ #,##0.00\)"/>
    <numFmt numFmtId="190" formatCode="#,##0.000"/>
    <numFmt numFmtId="191" formatCode="_(* #,##0.000_);_(* \(#,##0.000\);_(* &quot;-&quot;??_);_(@_)"/>
    <numFmt numFmtId="192" formatCode="[$-409]dddd\,\ mmmm\ dd\,\ yyyy"/>
    <numFmt numFmtId="193" formatCode="mm/dd/yy;@"/>
    <numFmt numFmtId="194" formatCode="m/d/yyyy;@"/>
    <numFmt numFmtId="195" formatCode="mm/dd/yyyy;@"/>
    <numFmt numFmtId="196" formatCode="[$-409]h:mm:ss\ AM/PM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2"/>
      <color indexed="2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6"/>
      <color indexed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0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sz val="10"/>
      <color rgb="FF000000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53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4" fontId="3" fillId="0" borderId="0" xfId="44" applyFont="1" applyFill="1" applyBorder="1" applyAlignment="1" applyProtection="1">
      <alignment horizontal="center"/>
      <protection/>
    </xf>
    <xf numFmtId="178" fontId="3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9" fontId="3" fillId="34" borderId="0" xfId="59" applyFont="1" applyFill="1" applyBorder="1" applyAlignment="1" applyProtection="1">
      <alignment horizontal="center"/>
      <protection/>
    </xf>
    <xf numFmtId="178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3" fillId="34" borderId="1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6" fillId="33" borderId="0" xfId="0" applyFont="1" applyFill="1" applyAlignment="1">
      <alignment/>
    </xf>
    <xf numFmtId="0" fontId="3" fillId="34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44" fontId="3" fillId="34" borderId="11" xfId="44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44" fontId="0" fillId="0" borderId="0" xfId="44" applyFill="1" applyAlignment="1">
      <alignment/>
    </xf>
    <xf numFmtId="44" fontId="0" fillId="0" borderId="0" xfId="44" applyAlignment="1">
      <alignment/>
    </xf>
    <xf numFmtId="0" fontId="0" fillId="33" borderId="0" xfId="0" applyFont="1" applyFill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44" fontId="0" fillId="34" borderId="0" xfId="44" applyFill="1" applyAlignment="1">
      <alignment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/>
      <protection locked="0"/>
    </xf>
    <xf numFmtId="44" fontId="0" fillId="0" borderId="0" xfId="44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10" borderId="0" xfId="0" applyFill="1" applyAlignment="1">
      <alignment/>
    </xf>
    <xf numFmtId="0" fontId="3" fillId="10" borderId="0" xfId="0" applyFont="1" applyFill="1" applyBorder="1" applyAlignment="1" applyProtection="1">
      <alignment horizontal="left"/>
      <protection/>
    </xf>
    <xf numFmtId="0" fontId="0" fillId="10" borderId="0" xfId="0" applyFont="1" applyFill="1" applyAlignment="1">
      <alignment/>
    </xf>
    <xf numFmtId="12" fontId="0" fillId="0" borderId="0" xfId="0" applyNumberFormat="1" applyAlignment="1">
      <alignment/>
    </xf>
    <xf numFmtId="0" fontId="6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>
      <alignment/>
    </xf>
    <xf numFmtId="0" fontId="3" fillId="34" borderId="0" xfId="0" applyNumberFormat="1" applyFont="1" applyFill="1" applyBorder="1" applyAlignment="1" applyProtection="1">
      <alignment horizontal="left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0" fillId="34" borderId="0" xfId="0" applyNumberFormat="1" applyFill="1" applyAlignment="1">
      <alignment/>
    </xf>
    <xf numFmtId="0" fontId="0" fillId="34" borderId="0" xfId="0" applyNumberFormat="1" applyFont="1" applyFill="1" applyAlignment="1">
      <alignment wrapText="1"/>
    </xf>
    <xf numFmtId="0" fontId="0" fillId="0" borderId="0" xfId="0" applyNumberFormat="1" applyAlignment="1">
      <alignment/>
    </xf>
    <xf numFmtId="0" fontId="0" fillId="34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35" borderId="0" xfId="0" applyFill="1" applyAlignment="1">
      <alignment/>
    </xf>
    <xf numFmtId="0" fontId="61" fillId="0" borderId="0" xfId="0" applyFont="1" applyAlignment="1">
      <alignment/>
    </xf>
    <xf numFmtId="0" fontId="0" fillId="35" borderId="0" xfId="0" applyFill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left"/>
    </xf>
    <xf numFmtId="1" fontId="9" fillId="0" borderId="0" xfId="44" applyNumberFormat="1" applyFont="1" applyFill="1" applyBorder="1" applyAlignment="1">
      <alignment horizontal="left"/>
    </xf>
    <xf numFmtId="49" fontId="10" fillId="33" borderId="0" xfId="44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 horizontal="left"/>
      <protection locked="0"/>
    </xf>
    <xf numFmtId="49" fontId="10" fillId="0" borderId="0" xfId="44" applyNumberFormat="1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49" fontId="10" fillId="0" borderId="13" xfId="44" applyNumberFormat="1" applyFont="1" applyFill="1" applyBorder="1" applyAlignment="1">
      <alignment horizontal="left"/>
    </xf>
    <xf numFmtId="0" fontId="12" fillId="36" borderId="10" xfId="44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37" borderId="10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0" fillId="0" borderId="10" xfId="44" applyNumberFormat="1" applyFont="1" applyFill="1" applyBorder="1" applyAlignment="1">
      <alignment horizontal="left"/>
    </xf>
    <xf numFmtId="49" fontId="10" fillId="33" borderId="10" xfId="44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wrapText="1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righ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>
      <alignment horizontal="left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>
      <alignment horizontal="left"/>
    </xf>
    <xf numFmtId="1" fontId="13" fillId="0" borderId="0" xfId="44" applyNumberFormat="1" applyFont="1" applyFill="1" applyBorder="1" applyAlignment="1">
      <alignment horizontal="left"/>
    </xf>
    <xf numFmtId="0" fontId="14" fillId="36" borderId="10" xfId="0" applyFont="1" applyFill="1" applyBorder="1" applyAlignment="1" applyProtection="1">
      <alignment horizontal="left" vertical="center" wrapText="1"/>
      <protection/>
    </xf>
    <xf numFmtId="0" fontId="14" fillId="36" borderId="10" xfId="44" applyNumberFormat="1" applyFont="1" applyFill="1" applyBorder="1" applyAlignment="1" applyProtection="1">
      <alignment horizontal="left" vertical="center" wrapText="1"/>
      <protection/>
    </xf>
    <xf numFmtId="0" fontId="16" fillId="38" borderId="12" xfId="0" applyFont="1" applyFill="1" applyBorder="1" applyAlignment="1" applyProtection="1">
      <alignment horizontal="left" vertical="center" wrapText="1"/>
      <protection/>
    </xf>
    <xf numFmtId="0" fontId="16" fillId="36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/>
    </xf>
    <xf numFmtId="1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44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left"/>
      <protection locked="0"/>
    </xf>
    <xf numFmtId="1" fontId="14" fillId="36" borderId="10" xfId="44" applyNumberFormat="1" applyFont="1" applyFill="1" applyBorder="1" applyAlignment="1" applyProtection="1">
      <alignment horizontal="center" vertical="center" wrapText="1"/>
      <protection/>
    </xf>
    <xf numFmtId="0" fontId="14" fillId="36" borderId="10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28575</xdr:rowOff>
    </xdr:from>
    <xdr:to>
      <xdr:col>2</xdr:col>
      <xdr:colOff>676275</xdr:colOff>
      <xdr:row>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685925"/>
          <a:ext cx="28860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28575</xdr:rowOff>
    </xdr:from>
    <xdr:to>
      <xdr:col>2</xdr:col>
      <xdr:colOff>676275</xdr:colOff>
      <xdr:row>15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000500"/>
          <a:ext cx="28860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///fpofc-fs.llbean.com/embroidery/Order%20Forms/Completed%20Order%20Forms/LAS%20269516%20269517%20269518%20Ozarka%20Admin2%20032911.xls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B27"/>
  <sheetViews>
    <sheetView tabSelected="1" zoomScale="71" zoomScaleNormal="71" zoomScalePageLayoutView="0" workbookViewId="0" topLeftCell="A2">
      <selection activeCell="Q22" sqref="Q22"/>
    </sheetView>
  </sheetViews>
  <sheetFormatPr defaultColWidth="9.140625" defaultRowHeight="12.75" outlineLevelRow="1" outlineLevelCol="2"/>
  <cols>
    <col min="1" max="1" width="11.421875" style="66" customWidth="1"/>
    <col min="2" max="2" width="33.140625" style="70" bestFit="1" customWidth="1"/>
    <col min="3" max="3" width="53.28125" style="74" customWidth="1"/>
    <col min="4" max="4" width="48.8515625" style="82" customWidth="1"/>
    <col min="5" max="5" width="31.421875" style="82" customWidth="1"/>
    <col min="6" max="6" width="24.140625" style="82" hidden="1" customWidth="1"/>
    <col min="7" max="7" width="10.7109375" style="79" customWidth="1"/>
    <col min="8" max="8" width="17.8515625" style="80" hidden="1" customWidth="1" outlineLevel="1"/>
    <col min="9" max="9" width="31.421875" style="81" customWidth="1" collapsed="1"/>
    <col min="10" max="10" width="16.140625" style="65" hidden="1" customWidth="1"/>
    <col min="11" max="11" width="33.421875" style="66" customWidth="1"/>
    <col min="12" max="12" width="14.8515625" style="82" hidden="1" customWidth="1" outlineLevel="2"/>
    <col min="13" max="13" width="16.140625" style="66" hidden="1" customWidth="1" outlineLevel="1" collapsed="1"/>
    <col min="14" max="14" width="11.421875" style="66" customWidth="1" collapsed="1"/>
    <col min="15" max="16384" width="11.421875" style="66" customWidth="1"/>
  </cols>
  <sheetData>
    <row r="1" spans="2:12" ht="15" hidden="1" outlineLevel="1">
      <c r="B1" s="59"/>
      <c r="C1" s="60" t="s">
        <v>49</v>
      </c>
      <c r="D1" s="61" t="s">
        <v>50</v>
      </c>
      <c r="E1" s="61"/>
      <c r="F1" s="61"/>
      <c r="G1" s="62">
        <f>SUM(G18:G518)</f>
        <v>1</v>
      </c>
      <c r="H1" s="63"/>
      <c r="I1" s="64"/>
      <c r="L1" s="61"/>
    </row>
    <row r="2" spans="2:12" ht="94.5" customHeight="1" outlineLevel="1">
      <c r="B2" s="106" t="s">
        <v>114</v>
      </c>
      <c r="C2" s="107"/>
      <c r="D2" s="107"/>
      <c r="E2" s="107"/>
      <c r="F2" s="107"/>
      <c r="G2" s="107"/>
      <c r="H2" s="107"/>
      <c r="I2" s="107"/>
      <c r="J2" s="107"/>
      <c r="K2" s="107"/>
      <c r="L2" s="61"/>
    </row>
    <row r="3" spans="2:12" ht="36" customHeight="1" outlineLevel="1">
      <c r="B3" s="83" t="s">
        <v>107</v>
      </c>
      <c r="C3" s="60"/>
      <c r="D3" s="61"/>
      <c r="E3" s="61"/>
      <c r="F3" s="61"/>
      <c r="G3" s="62"/>
      <c r="H3" s="63"/>
      <c r="I3" s="66"/>
      <c r="J3" s="64"/>
      <c r="L3" s="61"/>
    </row>
    <row r="4" spans="2:12" ht="21" customHeight="1" outlineLevel="1">
      <c r="B4" s="59"/>
      <c r="C4" s="85"/>
      <c r="D4" s="86" t="s">
        <v>63</v>
      </c>
      <c r="E4" s="87" t="s">
        <v>64</v>
      </c>
      <c r="G4" s="88"/>
      <c r="H4" s="62"/>
      <c r="I4" s="66"/>
      <c r="J4" s="69"/>
      <c r="L4" s="68"/>
    </row>
    <row r="5" spans="3:12" ht="20.25" outlineLevel="1">
      <c r="C5" s="89" t="s">
        <v>106</v>
      </c>
      <c r="D5" s="90"/>
      <c r="E5" s="91"/>
      <c r="G5" s="88"/>
      <c r="H5" s="62"/>
      <c r="I5" s="66"/>
      <c r="J5" s="69"/>
      <c r="L5" s="68"/>
    </row>
    <row r="6" spans="2:12" ht="20.25" outlineLevel="1">
      <c r="B6" s="59"/>
      <c r="C6" s="89" t="s">
        <v>65</v>
      </c>
      <c r="D6" s="92"/>
      <c r="E6" s="93"/>
      <c r="G6" s="88"/>
      <c r="H6" s="62"/>
      <c r="I6" s="66"/>
      <c r="J6" s="69"/>
      <c r="L6" s="60"/>
    </row>
    <row r="7" spans="2:12" ht="20.25" outlineLevel="1">
      <c r="B7" s="59"/>
      <c r="C7" s="89" t="s">
        <v>66</v>
      </c>
      <c r="D7" s="92"/>
      <c r="E7" s="93"/>
      <c r="G7" s="88"/>
      <c r="H7" s="62"/>
      <c r="I7" s="66"/>
      <c r="J7" s="69"/>
      <c r="L7" s="60"/>
    </row>
    <row r="8" spans="2:12" ht="20.25" outlineLevel="1">
      <c r="B8" s="59"/>
      <c r="C8" s="89"/>
      <c r="D8" s="85"/>
      <c r="E8" s="85"/>
      <c r="F8" s="88"/>
      <c r="G8" s="88"/>
      <c r="H8" s="62"/>
      <c r="I8" s="66"/>
      <c r="J8" s="69"/>
      <c r="L8" s="60"/>
    </row>
    <row r="9" spans="2:12" ht="25.5" customHeight="1" outlineLevel="1">
      <c r="B9" s="59"/>
      <c r="C9" s="89"/>
      <c r="D9" s="85"/>
      <c r="E9" s="85"/>
      <c r="F9" s="88"/>
      <c r="G9" s="88"/>
      <c r="H9" s="62"/>
      <c r="I9" s="66"/>
      <c r="J9" s="69"/>
      <c r="L9" s="60"/>
    </row>
    <row r="10" spans="2:12" ht="54.75" customHeight="1" outlineLevel="1">
      <c r="B10" s="84" t="s">
        <v>108</v>
      </c>
      <c r="C10" s="89"/>
      <c r="D10" s="85"/>
      <c r="E10" s="85"/>
      <c r="F10" s="88"/>
      <c r="G10" s="88"/>
      <c r="H10" s="62"/>
      <c r="I10" s="66"/>
      <c r="J10" s="69"/>
      <c r="L10" s="60"/>
    </row>
    <row r="11" spans="2:12" ht="20.25" outlineLevel="1">
      <c r="B11" s="59"/>
      <c r="C11" s="89" t="s">
        <v>67</v>
      </c>
      <c r="D11" s="92"/>
      <c r="E11" s="85"/>
      <c r="F11" s="88"/>
      <c r="G11" s="88"/>
      <c r="H11" s="62"/>
      <c r="I11" s="66"/>
      <c r="J11" s="69"/>
      <c r="L11" s="60"/>
    </row>
    <row r="12" spans="2:12" ht="20.25" outlineLevel="1">
      <c r="B12" s="59"/>
      <c r="C12" s="89" t="s">
        <v>68</v>
      </c>
      <c r="D12" s="92"/>
      <c r="E12" s="85"/>
      <c r="F12" s="88"/>
      <c r="G12" s="88"/>
      <c r="H12" s="62"/>
      <c r="I12" s="66"/>
      <c r="J12" s="69"/>
      <c r="L12" s="60"/>
    </row>
    <row r="13" spans="2:12" ht="13.5" customHeight="1" outlineLevel="1">
      <c r="B13" s="67" t="s">
        <v>92</v>
      </c>
      <c r="C13" s="85"/>
      <c r="D13" s="85"/>
      <c r="E13" s="85"/>
      <c r="F13" s="88"/>
      <c r="G13" s="88"/>
      <c r="H13" s="62"/>
      <c r="I13" s="66"/>
      <c r="J13" s="69"/>
      <c r="L13" s="60"/>
    </row>
    <row r="14" spans="2:12" ht="13.5" customHeight="1" outlineLevel="1">
      <c r="B14" s="59"/>
      <c r="C14" s="85"/>
      <c r="D14" s="85"/>
      <c r="E14" s="85"/>
      <c r="F14" s="88"/>
      <c r="G14" s="88"/>
      <c r="H14" s="62"/>
      <c r="I14" s="66"/>
      <c r="J14" s="69"/>
      <c r="L14" s="60"/>
    </row>
    <row r="15" spans="2:12" ht="13.5" customHeight="1" outlineLevel="1">
      <c r="B15" s="59"/>
      <c r="C15" s="85"/>
      <c r="D15" s="85"/>
      <c r="E15" s="85"/>
      <c r="F15" s="88"/>
      <c r="G15" s="88"/>
      <c r="H15" s="62"/>
      <c r="I15" s="66"/>
      <c r="J15" s="69"/>
      <c r="L15" s="60"/>
    </row>
    <row r="16" spans="2:12" ht="57.75" customHeight="1" outlineLevel="1">
      <c r="B16" s="59"/>
      <c r="C16" s="85"/>
      <c r="D16" s="88"/>
      <c r="E16" s="88"/>
      <c r="F16" s="88"/>
      <c r="G16" s="94"/>
      <c r="H16" s="63"/>
      <c r="I16" s="62"/>
      <c r="J16" s="71"/>
      <c r="L16" s="61"/>
    </row>
    <row r="17" spans="2:13" s="73" customFormat="1" ht="69.75" customHeight="1">
      <c r="B17" s="95" t="s">
        <v>104</v>
      </c>
      <c r="C17" s="95" t="s">
        <v>105</v>
      </c>
      <c r="D17" s="95" t="s">
        <v>111</v>
      </c>
      <c r="E17" s="105" t="s">
        <v>78</v>
      </c>
      <c r="F17" s="95" t="s">
        <v>79</v>
      </c>
      <c r="G17" s="104" t="s">
        <v>51</v>
      </c>
      <c r="H17" s="96" t="s">
        <v>52</v>
      </c>
      <c r="I17" s="98" t="s">
        <v>112</v>
      </c>
      <c r="J17" s="97" t="s">
        <v>70</v>
      </c>
      <c r="K17" s="98" t="s">
        <v>113</v>
      </c>
      <c r="L17" s="72" t="s">
        <v>52</v>
      </c>
      <c r="M17" s="72" t="s">
        <v>52</v>
      </c>
    </row>
    <row r="18" spans="1:13" s="76" customFormat="1" ht="42" customHeight="1">
      <c r="A18" s="76">
        <v>1</v>
      </c>
      <c r="B18" s="99" t="s">
        <v>109</v>
      </c>
      <c r="C18" s="99" t="s">
        <v>110</v>
      </c>
      <c r="D18" s="100" t="s">
        <v>90</v>
      </c>
      <c r="E18" s="100" t="s">
        <v>93</v>
      </c>
      <c r="F18" s="100" t="s">
        <v>93</v>
      </c>
      <c r="G18" s="101">
        <v>1</v>
      </c>
      <c r="H18" s="102" t="str">
        <f>VLOOKUP(D18,color!A:C,3,FALSE)</f>
        <v>M_s_Reg_Sm_3X</v>
      </c>
      <c r="I18" s="101" t="s">
        <v>40</v>
      </c>
      <c r="J18" s="103" t="s">
        <v>56</v>
      </c>
      <c r="K18" s="101" t="s">
        <v>103</v>
      </c>
      <c r="L18" s="75" t="str">
        <f>VLOOKUP(D18,color!A:B,2,FALSE)</f>
        <v>Color1</v>
      </c>
      <c r="M18" s="76" t="str">
        <f>VLOOKUP(D18,color!A:D,4,FALSE)</f>
        <v>M_Logos</v>
      </c>
    </row>
    <row r="19" spans="1:28" s="78" customFormat="1" ht="42" customHeight="1">
      <c r="A19" s="78">
        <v>2</v>
      </c>
      <c r="B19" s="99"/>
      <c r="C19" s="99"/>
      <c r="D19" s="100" t="s">
        <v>57</v>
      </c>
      <c r="E19" s="100" t="s">
        <v>56</v>
      </c>
      <c r="F19" s="100" t="s">
        <v>56</v>
      </c>
      <c r="G19" s="101"/>
      <c r="H19" s="102">
        <f>VLOOKUP(D19,color!A:C,3,FALSE)</f>
        <v>0</v>
      </c>
      <c r="I19" s="101" t="s">
        <v>56</v>
      </c>
      <c r="J19" s="103" t="s">
        <v>56</v>
      </c>
      <c r="K19" s="101" t="s">
        <v>56</v>
      </c>
      <c r="L19" s="75">
        <f>VLOOKUP(D19,color!A:B,2,FALSE)</f>
        <v>0</v>
      </c>
      <c r="M19" s="76">
        <f>VLOOKUP(D19,color!A:D,4,FALSE)</f>
        <v>0</v>
      </c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s="78" customFormat="1" ht="42" customHeight="1">
      <c r="A20" s="78">
        <v>3</v>
      </c>
      <c r="B20" s="99"/>
      <c r="C20" s="99"/>
      <c r="D20" s="100" t="s">
        <v>57</v>
      </c>
      <c r="E20" s="100" t="s">
        <v>56</v>
      </c>
      <c r="F20" s="100" t="s">
        <v>56</v>
      </c>
      <c r="G20" s="101"/>
      <c r="H20" s="102">
        <f>VLOOKUP(D20,color!A:C,3,FALSE)</f>
        <v>0</v>
      </c>
      <c r="I20" s="101" t="s">
        <v>56</v>
      </c>
      <c r="J20" s="103" t="s">
        <v>56</v>
      </c>
      <c r="K20" s="101" t="s">
        <v>56</v>
      </c>
      <c r="L20" s="75">
        <f>VLOOKUP(D20,color!A:B,2,FALSE)</f>
        <v>0</v>
      </c>
      <c r="M20" s="76">
        <f>VLOOKUP(D20,color!A:D,4,FALSE)</f>
        <v>0</v>
      </c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s="78" customFormat="1" ht="42" customHeight="1">
      <c r="A21" s="78">
        <v>4</v>
      </c>
      <c r="B21" s="99"/>
      <c r="C21" s="99"/>
      <c r="D21" s="100" t="s">
        <v>57</v>
      </c>
      <c r="E21" s="100" t="s">
        <v>56</v>
      </c>
      <c r="F21" s="100" t="s">
        <v>56</v>
      </c>
      <c r="G21" s="101"/>
      <c r="H21" s="102">
        <f>VLOOKUP(D21,color!A:C,3,FALSE)</f>
        <v>0</v>
      </c>
      <c r="I21" s="101" t="s">
        <v>56</v>
      </c>
      <c r="J21" s="103" t="s">
        <v>56</v>
      </c>
      <c r="K21" s="101" t="s">
        <v>56</v>
      </c>
      <c r="L21" s="75">
        <f>VLOOKUP(D21,color!A:B,2,FALSE)</f>
        <v>0</v>
      </c>
      <c r="M21" s="76">
        <f>VLOOKUP(D21,color!A:D,4,FALSE)</f>
        <v>0</v>
      </c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s="78" customFormat="1" ht="42" customHeight="1">
      <c r="A22" s="78">
        <v>5</v>
      </c>
      <c r="B22" s="99"/>
      <c r="C22" s="99"/>
      <c r="D22" s="100" t="s">
        <v>57</v>
      </c>
      <c r="E22" s="100" t="s">
        <v>56</v>
      </c>
      <c r="F22" s="100" t="s">
        <v>56</v>
      </c>
      <c r="G22" s="101"/>
      <c r="H22" s="102">
        <f>VLOOKUP(D22,color!A:C,3,FALSE)</f>
        <v>0</v>
      </c>
      <c r="I22" s="101" t="s">
        <v>56</v>
      </c>
      <c r="J22" s="103" t="s">
        <v>56</v>
      </c>
      <c r="K22" s="101" t="s">
        <v>56</v>
      </c>
      <c r="L22" s="75">
        <f>VLOOKUP(D22,color!A:B,2,FALSE)</f>
        <v>0</v>
      </c>
      <c r="M22" s="76">
        <f>VLOOKUP(D22,color!A:D,4,FALSE)</f>
        <v>0</v>
      </c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28" s="78" customFormat="1" ht="42" customHeight="1">
      <c r="A23" s="78">
        <v>6</v>
      </c>
      <c r="B23" s="99"/>
      <c r="C23" s="99"/>
      <c r="D23" s="100" t="s">
        <v>57</v>
      </c>
      <c r="E23" s="100" t="s">
        <v>56</v>
      </c>
      <c r="F23" s="100" t="s">
        <v>56</v>
      </c>
      <c r="G23" s="101"/>
      <c r="H23" s="102">
        <f>VLOOKUP(D23,color!A:C,3,FALSE)</f>
        <v>0</v>
      </c>
      <c r="I23" s="101" t="s">
        <v>56</v>
      </c>
      <c r="J23" s="103" t="s">
        <v>56</v>
      </c>
      <c r="K23" s="101" t="s">
        <v>56</v>
      </c>
      <c r="L23" s="75">
        <f>VLOOKUP(D23,color!A:B,2,FALSE)</f>
        <v>0</v>
      </c>
      <c r="M23" s="76">
        <f>VLOOKUP(D23,color!A:D,4,FALSE)</f>
        <v>0</v>
      </c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13" s="76" customFormat="1" ht="42" customHeight="1">
      <c r="A24" s="76">
        <v>7</v>
      </c>
      <c r="B24" s="99"/>
      <c r="C24" s="99"/>
      <c r="D24" s="100" t="s">
        <v>57</v>
      </c>
      <c r="E24" s="100" t="s">
        <v>56</v>
      </c>
      <c r="F24" s="100" t="s">
        <v>56</v>
      </c>
      <c r="G24" s="101"/>
      <c r="H24" s="102">
        <f>VLOOKUP(D24,color!A:C,3,FALSE)</f>
        <v>0</v>
      </c>
      <c r="I24" s="101" t="s">
        <v>56</v>
      </c>
      <c r="J24" s="103" t="s">
        <v>56</v>
      </c>
      <c r="K24" s="101" t="s">
        <v>56</v>
      </c>
      <c r="L24" s="75">
        <f>VLOOKUP(D24,color!A:B,2,FALSE)</f>
        <v>0</v>
      </c>
      <c r="M24" s="76">
        <f>VLOOKUP(D24,color!A:D,4,FALSE)</f>
        <v>0</v>
      </c>
    </row>
    <row r="25" spans="1:13" s="76" customFormat="1" ht="42" customHeight="1">
      <c r="A25" s="76">
        <v>8</v>
      </c>
      <c r="B25" s="99"/>
      <c r="C25" s="99"/>
      <c r="D25" s="100" t="s">
        <v>57</v>
      </c>
      <c r="E25" s="100" t="s">
        <v>56</v>
      </c>
      <c r="F25" s="100" t="s">
        <v>56</v>
      </c>
      <c r="G25" s="101"/>
      <c r="H25" s="102">
        <f>VLOOKUP(D25,color!A:C,3,FALSE)</f>
        <v>0</v>
      </c>
      <c r="I25" s="101" t="s">
        <v>56</v>
      </c>
      <c r="J25" s="103" t="s">
        <v>56</v>
      </c>
      <c r="K25" s="101" t="s">
        <v>56</v>
      </c>
      <c r="L25" s="75">
        <f>VLOOKUP(D25,color!A:B,2,FALSE)</f>
        <v>0</v>
      </c>
      <c r="M25" s="76">
        <f>VLOOKUP(D25,color!A:D,4,FALSE)</f>
        <v>0</v>
      </c>
    </row>
    <row r="26" spans="1:13" s="76" customFormat="1" ht="42" customHeight="1">
      <c r="A26" s="76">
        <v>9</v>
      </c>
      <c r="B26" s="99"/>
      <c r="C26" s="99"/>
      <c r="D26" s="100" t="s">
        <v>57</v>
      </c>
      <c r="E26" s="100" t="s">
        <v>56</v>
      </c>
      <c r="F26" s="100" t="s">
        <v>56</v>
      </c>
      <c r="G26" s="101"/>
      <c r="H26" s="102">
        <f>VLOOKUP(D26,color!A:C,3,FALSE)</f>
        <v>0</v>
      </c>
      <c r="I26" s="101" t="s">
        <v>56</v>
      </c>
      <c r="J26" s="103" t="s">
        <v>56</v>
      </c>
      <c r="K26" s="101" t="s">
        <v>56</v>
      </c>
      <c r="L26" s="75">
        <f>VLOOKUP(D26,color!A:B,2,FALSE)</f>
        <v>0</v>
      </c>
      <c r="M26" s="76">
        <f>VLOOKUP(D26,color!A:D,4,FALSE)</f>
        <v>0</v>
      </c>
    </row>
    <row r="27" spans="1:13" s="76" customFormat="1" ht="42" customHeight="1">
      <c r="A27" s="76">
        <v>10</v>
      </c>
      <c r="B27" s="99"/>
      <c r="C27" s="99"/>
      <c r="D27" s="100" t="s">
        <v>57</v>
      </c>
      <c r="E27" s="100" t="s">
        <v>56</v>
      </c>
      <c r="F27" s="100" t="s">
        <v>56</v>
      </c>
      <c r="G27" s="101"/>
      <c r="H27" s="102">
        <f>VLOOKUP(D27,color!A:C,3,FALSE)</f>
        <v>0</v>
      </c>
      <c r="I27" s="101" t="s">
        <v>56</v>
      </c>
      <c r="J27" s="103" t="s">
        <v>56</v>
      </c>
      <c r="K27" s="101" t="s">
        <v>56</v>
      </c>
      <c r="L27" s="75">
        <f>VLOOKUP(D27,color!A:B,2,FALSE)</f>
        <v>0</v>
      </c>
      <c r="M27" s="76">
        <f>VLOOKUP(D27,color!A:D,4,FALSE)</f>
        <v>0</v>
      </c>
    </row>
    <row r="28" ht="42" customHeight="1"/>
    <row r="29" ht="42" customHeight="1"/>
    <row r="30" ht="42" customHeight="1"/>
    <row r="31" ht="42" customHeight="1"/>
    <row r="32" ht="42" customHeight="1"/>
    <row r="33" ht="42" customHeight="1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</sheetData>
  <sheetProtection/>
  <mergeCells count="1">
    <mergeCell ref="B2:K2"/>
  </mergeCells>
  <dataValidations count="5">
    <dataValidation type="list" allowBlank="1" showInputMessage="1" showErrorMessage="1" sqref="I18:I27">
      <formula1>INDIRECT(H18)</formula1>
    </dataValidation>
    <dataValidation type="list" allowBlank="1" showInputMessage="1" showErrorMessage="1" promptTitle="click to select" sqref="E18:E27">
      <formula1>INDIRECT(L18)</formula1>
    </dataValidation>
    <dataValidation type="list" allowBlank="1" showInputMessage="1" showErrorMessage="1" promptTitle="click to select" sqref="F18:F27">
      <formula1>INDIRECT(L18)</formula1>
    </dataValidation>
    <dataValidation type="list" allowBlank="1" showInputMessage="1" showErrorMessage="1" promptTitle="click to select" sqref="D18:D27">
      <formula1>Product_Choice</formula1>
    </dataValidation>
    <dataValidation type="list" allowBlank="1" showInputMessage="1" showErrorMessage="1" prompt="click to select" sqref="K18:K27">
      <formula1>INDIRECT(M18)</formula1>
    </dataValidation>
  </dataValidations>
  <printOptions gridLines="1" horizontalCentered="1"/>
  <pageMargins left="0.25" right="0.25" top="0.67" bottom="0.53" header="0.25" footer="0.19"/>
  <pageSetup horizontalDpi="196" verticalDpi="196" orientation="landscape" scale="80"/>
  <headerFooter scaleWithDoc="0" alignWithMargins="0">
    <oddFooter>&amp;LL.L.Bean Direct to Business
National Accounts&amp;C&amp;P&amp;R&amp;D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22"/>
  <sheetViews>
    <sheetView zoomScalePageLayoutView="0" workbookViewId="0" topLeftCell="I1">
      <selection activeCell="J16" sqref="J16"/>
    </sheetView>
  </sheetViews>
  <sheetFormatPr defaultColWidth="8.8515625" defaultRowHeight="12.75" outlineLevelCol="1"/>
  <cols>
    <col min="1" max="1" width="23.421875" style="0" customWidth="1"/>
    <col min="2" max="2" width="0.9921875" style="0" customWidth="1"/>
    <col min="3" max="3" width="30.421875" style="0" customWidth="1"/>
    <col min="4" max="4" width="8.8515625" style="0" customWidth="1"/>
    <col min="5" max="5" width="51.00390625" style="0" customWidth="1" outlineLevel="1"/>
    <col min="6" max="6" width="9.28125" style="0" customWidth="1"/>
    <col min="7" max="7" width="10.00390625" style="51" bestFit="1" customWidth="1"/>
    <col min="8" max="8" width="35.421875" style="0" customWidth="1"/>
    <col min="9" max="9" width="36.140625" style="3" customWidth="1" outlineLevel="1"/>
    <col min="10" max="10" width="19.421875" style="38" bestFit="1" customWidth="1"/>
    <col min="11" max="11" width="16.421875" style="4" customWidth="1"/>
    <col min="12" max="12" width="1.7109375" style="0" customWidth="1"/>
    <col min="13" max="13" width="12.7109375" style="0" customWidth="1"/>
    <col min="14" max="15" width="11.421875" style="0" customWidth="1"/>
    <col min="16" max="16" width="1.7109375" style="0" customWidth="1"/>
    <col min="17" max="17" width="10.140625" style="35" customWidth="1"/>
    <col min="18" max="18" width="13.28125" style="0" bestFit="1" customWidth="1"/>
    <col min="19" max="19" width="11.7109375" style="35" customWidth="1"/>
    <col min="20" max="20" width="10.28125" style="0" bestFit="1" customWidth="1"/>
    <col min="21" max="21" width="8.8515625" style="7" customWidth="1"/>
    <col min="22" max="22" width="14.28125" style="7" bestFit="1" customWidth="1"/>
    <col min="23" max="23" width="1.421875" style="7" customWidth="1"/>
    <col min="24" max="24" width="14.28125" style="0" bestFit="1" customWidth="1"/>
    <col min="25" max="30" width="8.8515625" style="0" customWidth="1"/>
    <col min="31" max="32" width="11.8515625" style="0" bestFit="1" customWidth="1"/>
    <col min="33" max="33" width="8.8515625" style="0" customWidth="1"/>
    <col min="34" max="34" width="13.8515625" style="0" bestFit="1" customWidth="1"/>
    <col min="35" max="35" width="14.28125" style="0" bestFit="1" customWidth="1"/>
    <col min="36" max="36" width="8.8515625" style="0" customWidth="1"/>
    <col min="37" max="37" width="16.28125" style="0" bestFit="1" customWidth="1"/>
    <col min="38" max="38" width="14.8515625" style="0" bestFit="1" customWidth="1"/>
    <col min="39" max="39" width="8.8515625" style="0" customWidth="1"/>
    <col min="40" max="40" width="11.7109375" style="0" customWidth="1"/>
    <col min="41" max="41" width="12.421875" style="0" customWidth="1"/>
  </cols>
  <sheetData>
    <row r="1" spans="1:23" ht="16.5" thickBot="1">
      <c r="A1" s="1" t="s">
        <v>0</v>
      </c>
      <c r="E1" s="16" t="s">
        <v>8</v>
      </c>
      <c r="F1" s="17" t="s">
        <v>9</v>
      </c>
      <c r="G1" s="47" t="s">
        <v>10</v>
      </c>
      <c r="H1" s="17" t="s">
        <v>11</v>
      </c>
      <c r="I1" s="18"/>
      <c r="J1" s="39" t="s">
        <v>12</v>
      </c>
      <c r="K1" s="19" t="s">
        <v>13</v>
      </c>
      <c r="L1" s="20"/>
      <c r="M1" s="44" t="s">
        <v>14</v>
      </c>
      <c r="N1" s="21" t="s">
        <v>15</v>
      </c>
      <c r="O1" s="21" t="s">
        <v>16</v>
      </c>
      <c r="Q1"/>
      <c r="S1"/>
      <c r="U1"/>
      <c r="V1"/>
      <c r="W1"/>
    </row>
    <row r="2" spans="1:23" ht="12.75">
      <c r="A2" s="12" t="s">
        <v>6</v>
      </c>
      <c r="B2" s="13"/>
      <c r="C2" s="14" t="s">
        <v>7</v>
      </c>
      <c r="E2" s="16" t="s">
        <v>57</v>
      </c>
      <c r="F2" s="17"/>
      <c r="G2" s="48" t="s">
        <v>74</v>
      </c>
      <c r="H2" s="45" t="s">
        <v>74</v>
      </c>
      <c r="I2" s="18"/>
      <c r="J2" s="39"/>
      <c r="K2" s="19"/>
      <c r="M2" s="26" t="str">
        <f>IF(O2="SS","",IF(ISNUMBER(FIND("Red",#REF!,1)),"CWx","CWxx"))</f>
        <v>CWxx</v>
      </c>
      <c r="N2" s="25" t="e">
        <f>IF(M2="SS","",xxxxx)</f>
        <v>#NAME?</v>
      </c>
      <c r="O2" s="25"/>
      <c r="Q2"/>
      <c r="S2"/>
      <c r="U2"/>
      <c r="V2"/>
      <c r="W2"/>
    </row>
    <row r="3" spans="1:24" ht="12.75">
      <c r="A3" s="37" t="s">
        <v>71</v>
      </c>
      <c r="E3" s="24" t="str">
        <f>CONCATENATE(G3&amp;" ",F3&amp;" ",H3)</f>
        <v>  </v>
      </c>
      <c r="F3" s="36"/>
      <c r="G3" s="49"/>
      <c r="H3" s="36"/>
      <c r="I3" s="3">
        <f aca="true" t="shared" si="0" ref="I3:I66">IF(G3="","",CONCATENATE(F3," ",H3))</f>
      </c>
      <c r="J3" s="40"/>
      <c r="K3" s="4" t="s">
        <v>26</v>
      </c>
      <c r="M3" s="26" t="str">
        <f>IF(O3="SS","",IF(ISNUMBER(FIND("Red",J7,1)),"CWx","CWxx"))</f>
        <v>CWxx</v>
      </c>
      <c r="N3" s="25" t="e">
        <f aca="true" t="shared" si="1" ref="N3:N36">IF(M3="SS","",xxxxx)</f>
        <v>#NAME?</v>
      </c>
      <c r="O3" s="25"/>
      <c r="Q3" s="5" t="s">
        <v>2</v>
      </c>
      <c r="R3" s="6" t="s">
        <v>53</v>
      </c>
      <c r="S3" s="5" t="s">
        <v>3</v>
      </c>
      <c r="T3" s="6" t="s">
        <v>54</v>
      </c>
      <c r="X3" s="8" t="s">
        <v>4</v>
      </c>
    </row>
    <row r="4" spans="5:24" ht="12.75">
      <c r="E4" s="24" t="str">
        <f aca="true" t="shared" si="2" ref="E4:E67">CONCATENATE(G4&amp;" ",F4&amp;" ",H4)</f>
        <v>  </v>
      </c>
      <c r="F4" s="36"/>
      <c r="G4" s="49"/>
      <c r="H4" s="36"/>
      <c r="I4" s="3">
        <f t="shared" si="0"/>
      </c>
      <c r="J4" s="40"/>
      <c r="K4" s="4" t="s">
        <v>26</v>
      </c>
      <c r="M4" s="26" t="str">
        <f>IF(O4="SS","",IF(ISNUMBER(FIND("Red",J8,1)),"CWx","CWxx"))</f>
        <v>CWxx</v>
      </c>
      <c r="N4" s="25" t="e">
        <f t="shared" si="1"/>
        <v>#NAME?</v>
      </c>
      <c r="O4" s="25"/>
      <c r="Q4" s="5"/>
      <c r="R4" s="9">
        <v>0</v>
      </c>
      <c r="S4" s="5"/>
      <c r="T4" s="10"/>
      <c r="X4" s="11"/>
    </row>
    <row r="5" spans="1:47" s="13" customFormat="1" ht="13.5" thickBot="1">
      <c r="A5"/>
      <c r="B5"/>
      <c r="C5"/>
      <c r="D5"/>
      <c r="E5" s="24" t="str">
        <f t="shared" si="2"/>
        <v>  </v>
      </c>
      <c r="F5" s="36"/>
      <c r="G5" s="49"/>
      <c r="H5" s="36"/>
      <c r="I5" s="3">
        <f t="shared" si="0"/>
      </c>
      <c r="J5" s="40"/>
      <c r="K5" s="4" t="s">
        <v>26</v>
      </c>
      <c r="L5"/>
      <c r="M5" s="26" t="str">
        <f>IF(O5="SS","",IF(ISNUMBER(FIND("Red",J9,1)),"CWx","CWxx"))</f>
        <v>CWxx</v>
      </c>
      <c r="N5" s="25" t="e">
        <f>IF(M5="SS","",xxxxx)</f>
        <v>#NAME?</v>
      </c>
      <c r="O5" s="25"/>
      <c r="P5" s="20"/>
      <c r="Q5" s="22" t="s">
        <v>17</v>
      </c>
      <c r="R5" s="23" t="s">
        <v>18</v>
      </c>
      <c r="S5" s="22" t="s">
        <v>19</v>
      </c>
      <c r="T5" s="23" t="s">
        <v>20</v>
      </c>
      <c r="U5" s="7"/>
      <c r="V5" s="20" t="s">
        <v>21</v>
      </c>
      <c r="W5" s="7"/>
      <c r="X5" s="12" t="s">
        <v>22</v>
      </c>
      <c r="Y5" s="12" t="s">
        <v>23</v>
      </c>
      <c r="Z5" s="12" t="s">
        <v>24</v>
      </c>
      <c r="AA5" s="12" t="s">
        <v>25</v>
      </c>
      <c r="AB5" s="12" t="s">
        <v>26</v>
      </c>
      <c r="AC5" s="12" t="s">
        <v>27</v>
      </c>
      <c r="AD5" s="12" t="s">
        <v>28</v>
      </c>
      <c r="AE5" s="12" t="s">
        <v>29</v>
      </c>
      <c r="AF5" s="12"/>
      <c r="AG5" s="12"/>
      <c r="AH5" s="12"/>
      <c r="AI5" s="12"/>
      <c r="AJ5" s="12"/>
      <c r="AK5" s="12" t="s">
        <v>60</v>
      </c>
      <c r="AL5" s="12" t="s">
        <v>59</v>
      </c>
      <c r="AM5" s="12" t="s">
        <v>61</v>
      </c>
      <c r="AN5" s="12"/>
      <c r="AO5" s="12"/>
      <c r="AP5" s="12"/>
      <c r="AQ5" s="12"/>
      <c r="AR5" s="12" t="s">
        <v>75</v>
      </c>
      <c r="AS5" s="12" t="s">
        <v>80</v>
      </c>
      <c r="AT5" s="12" t="s">
        <v>61</v>
      </c>
      <c r="AU5" s="12" t="s">
        <v>82</v>
      </c>
    </row>
    <row r="6" spans="1:47" ht="12.75">
      <c r="A6" s="13"/>
      <c r="B6" s="13"/>
      <c r="C6" s="13"/>
      <c r="D6" s="15"/>
      <c r="E6" s="24" t="str">
        <f t="shared" si="2"/>
        <v>  </v>
      </c>
      <c r="F6" s="36"/>
      <c r="G6" s="49"/>
      <c r="H6" s="36"/>
      <c r="I6" s="3">
        <f t="shared" si="0"/>
      </c>
      <c r="J6" s="40"/>
      <c r="K6" s="4" t="s">
        <v>26</v>
      </c>
      <c r="M6" s="26" t="str">
        <f aca="true" t="shared" si="3" ref="M6:M57">IF(O6="SS","",IF(ISNUMBER(FIND("Red",J9,1)),"CWx","CWxx"))</f>
        <v>CWxx</v>
      </c>
      <c r="N6" s="25" t="e">
        <f t="shared" si="1"/>
        <v>#NAME?</v>
      </c>
      <c r="O6" s="25"/>
      <c r="Q6" s="32"/>
      <c r="R6" s="27">
        <f>-Q6*$R$4</f>
        <v>0</v>
      </c>
      <c r="S6" s="32"/>
      <c r="T6" s="28">
        <f>SUM(Q6:S6)</f>
        <v>0</v>
      </c>
      <c r="U6" s="30"/>
      <c r="V6" s="29" t="s">
        <v>23</v>
      </c>
      <c r="W6" s="30"/>
      <c r="X6" s="36" t="s">
        <v>56</v>
      </c>
      <c r="Y6" s="36" t="s">
        <v>56</v>
      </c>
      <c r="Z6" s="36" t="s">
        <v>56</v>
      </c>
      <c r="AA6" s="36" t="s">
        <v>56</v>
      </c>
      <c r="AB6" s="36" t="s">
        <v>56</v>
      </c>
      <c r="AC6" s="36" t="s">
        <v>56</v>
      </c>
      <c r="AD6" s="36" t="s">
        <v>56</v>
      </c>
      <c r="AE6" s="36" t="s">
        <v>56</v>
      </c>
      <c r="AF6" s="36"/>
      <c r="AG6" s="36"/>
      <c r="AH6" s="36"/>
      <c r="AI6" s="36"/>
      <c r="AJ6" s="36"/>
      <c r="AK6" s="36" t="s">
        <v>56</v>
      </c>
      <c r="AL6" s="36" t="s">
        <v>56</v>
      </c>
      <c r="AM6" s="36" t="s">
        <v>56</v>
      </c>
      <c r="AN6" s="36"/>
      <c r="AO6" s="36"/>
      <c r="AP6" s="36"/>
      <c r="AQ6" s="36"/>
      <c r="AR6" s="36" t="s">
        <v>56</v>
      </c>
      <c r="AS6" s="36" t="s">
        <v>56</v>
      </c>
      <c r="AT6" s="36" t="s">
        <v>56</v>
      </c>
      <c r="AU6" s="36" t="s">
        <v>56</v>
      </c>
    </row>
    <row r="7" spans="4:47" ht="15">
      <c r="D7" s="15"/>
      <c r="E7" s="24" t="str">
        <f t="shared" si="2"/>
        <v>  </v>
      </c>
      <c r="F7" s="36"/>
      <c r="G7" s="49"/>
      <c r="H7" s="36"/>
      <c r="I7" s="3">
        <f t="shared" si="0"/>
      </c>
      <c r="J7" s="40"/>
      <c r="K7" s="4" t="s">
        <v>26</v>
      </c>
      <c r="M7" s="26" t="str">
        <f t="shared" si="3"/>
        <v>CWxx</v>
      </c>
      <c r="N7" s="25" t="e">
        <f t="shared" si="1"/>
        <v>#NAME?</v>
      </c>
      <c r="O7" s="25"/>
      <c r="Q7" s="32"/>
      <c r="R7" s="27"/>
      <c r="S7" s="32"/>
      <c r="T7" s="28">
        <f aca="true" t="shared" si="4" ref="T7:T26">SUM(Q7:S7)</f>
        <v>0</v>
      </c>
      <c r="U7" s="30"/>
      <c r="V7" s="29" t="s">
        <v>22</v>
      </c>
      <c r="W7" s="33"/>
      <c r="X7" t="s">
        <v>33</v>
      </c>
      <c r="Y7" t="s">
        <v>33</v>
      </c>
      <c r="Z7" s="30" t="s">
        <v>34</v>
      </c>
      <c r="AA7" s="30" t="s">
        <v>34</v>
      </c>
      <c r="AB7" s="31" t="s">
        <v>35</v>
      </c>
      <c r="AC7" s="31" t="s">
        <v>33</v>
      </c>
      <c r="AD7" s="31" t="s">
        <v>36</v>
      </c>
      <c r="AE7" s="31" t="s">
        <v>36</v>
      </c>
      <c r="AF7" s="31"/>
      <c r="AK7" t="s">
        <v>33</v>
      </c>
      <c r="AL7" s="30" t="s">
        <v>34</v>
      </c>
      <c r="AM7" s="37" t="s">
        <v>62</v>
      </c>
      <c r="AN7" s="41"/>
      <c r="AO7" s="43"/>
      <c r="AR7" s="31" t="s">
        <v>76</v>
      </c>
      <c r="AS7" t="s">
        <v>33</v>
      </c>
      <c r="AT7" t="s">
        <v>62</v>
      </c>
      <c r="AU7" s="31" t="s">
        <v>85</v>
      </c>
    </row>
    <row r="8" spans="1:47" ht="15">
      <c r="A8" s="42"/>
      <c r="C8" s="34"/>
      <c r="E8" s="24" t="str">
        <f t="shared" si="2"/>
        <v>  </v>
      </c>
      <c r="F8" s="36"/>
      <c r="G8" s="49"/>
      <c r="H8" s="36"/>
      <c r="I8" s="3">
        <f t="shared" si="0"/>
      </c>
      <c r="J8" s="40"/>
      <c r="K8" s="4" t="s">
        <v>29</v>
      </c>
      <c r="M8" s="26" t="str">
        <f>IF(O8="SS","",IF(ISNUMBER(FIND("Red",J12,1)),"CWx","CWxx"))</f>
        <v>CWxx</v>
      </c>
      <c r="N8" s="25" t="e">
        <f t="shared" si="1"/>
        <v>#NAME?</v>
      </c>
      <c r="O8" s="25"/>
      <c r="Q8" s="32"/>
      <c r="R8" s="27"/>
      <c r="S8" s="32"/>
      <c r="T8" s="28">
        <f t="shared" si="4"/>
        <v>0</v>
      </c>
      <c r="U8" s="30"/>
      <c r="V8" s="29" t="s">
        <v>25</v>
      </c>
      <c r="W8" s="33"/>
      <c r="X8" t="s">
        <v>37</v>
      </c>
      <c r="Y8" t="s">
        <v>37</v>
      </c>
      <c r="Z8" s="30" t="s">
        <v>38</v>
      </c>
      <c r="AA8" s="30" t="s">
        <v>38</v>
      </c>
      <c r="AB8" s="31" t="s">
        <v>33</v>
      </c>
      <c r="AC8" s="31" t="s">
        <v>37</v>
      </c>
      <c r="AD8" s="31" t="s">
        <v>39</v>
      </c>
      <c r="AE8" s="31" t="s">
        <v>39</v>
      </c>
      <c r="AF8" s="31"/>
      <c r="AK8" t="s">
        <v>37</v>
      </c>
      <c r="AL8" s="30" t="s">
        <v>38</v>
      </c>
      <c r="AM8" s="37" t="s">
        <v>34</v>
      </c>
      <c r="AO8" s="43"/>
      <c r="AP8" s="41"/>
      <c r="AQ8" s="41"/>
      <c r="AR8" s="31" t="s">
        <v>35</v>
      </c>
      <c r="AS8" t="s">
        <v>37</v>
      </c>
      <c r="AT8" t="s">
        <v>34</v>
      </c>
      <c r="AU8" s="31" t="s">
        <v>84</v>
      </c>
    </row>
    <row r="9" spans="1:47" ht="15">
      <c r="A9" s="42"/>
      <c r="C9" s="34"/>
      <c r="E9" s="24" t="str">
        <f t="shared" si="2"/>
        <v>  </v>
      </c>
      <c r="F9" s="36"/>
      <c r="G9" s="49"/>
      <c r="H9" s="36"/>
      <c r="I9" s="3">
        <f t="shared" si="0"/>
      </c>
      <c r="J9" s="40"/>
      <c r="K9" s="4" t="s">
        <v>29</v>
      </c>
      <c r="M9" s="26" t="str">
        <f>IF(O9="SS","",IF(ISNUMBER(FIND("Red",J13,1)),"CWx","CWxx"))</f>
        <v>CWxx</v>
      </c>
      <c r="N9" s="25" t="e">
        <f t="shared" si="1"/>
        <v>#NAME?</v>
      </c>
      <c r="O9" s="25"/>
      <c r="Q9" s="32"/>
      <c r="R9" s="27"/>
      <c r="S9" s="32"/>
      <c r="T9" s="28">
        <f t="shared" si="4"/>
        <v>0</v>
      </c>
      <c r="U9" s="30"/>
      <c r="V9" s="29" t="s">
        <v>24</v>
      </c>
      <c r="W9" s="33"/>
      <c r="X9" t="s">
        <v>40</v>
      </c>
      <c r="Y9" t="s">
        <v>40</v>
      </c>
      <c r="Z9" s="30" t="s">
        <v>41</v>
      </c>
      <c r="AA9" s="30" t="s">
        <v>41</v>
      </c>
      <c r="AB9" s="31" t="s">
        <v>37</v>
      </c>
      <c r="AC9" s="31" t="s">
        <v>40</v>
      </c>
      <c r="AD9" s="31" t="s">
        <v>42</v>
      </c>
      <c r="AE9" s="31" t="s">
        <v>42</v>
      </c>
      <c r="AF9" s="31"/>
      <c r="AK9" t="s">
        <v>40</v>
      </c>
      <c r="AL9" s="30" t="s">
        <v>41</v>
      </c>
      <c r="AM9" s="37" t="s">
        <v>38</v>
      </c>
      <c r="AN9" s="41"/>
      <c r="AO9" s="43"/>
      <c r="AR9" s="31" t="s">
        <v>33</v>
      </c>
      <c r="AS9" t="s">
        <v>40</v>
      </c>
      <c r="AT9" t="s">
        <v>38</v>
      </c>
      <c r="AU9" s="31" t="s">
        <v>83</v>
      </c>
    </row>
    <row r="10" spans="1:47" ht="15">
      <c r="A10" s="42"/>
      <c r="C10" s="34"/>
      <c r="E10" s="24" t="str">
        <f t="shared" si="2"/>
        <v>  </v>
      </c>
      <c r="F10" s="36"/>
      <c r="G10" s="49"/>
      <c r="H10" s="36"/>
      <c r="I10" s="3">
        <f t="shared" si="0"/>
      </c>
      <c r="J10" s="40"/>
      <c r="K10" s="4" t="s">
        <v>29</v>
      </c>
      <c r="M10" s="26" t="str">
        <f>IF(O10="SS","",IF(ISNUMBER(FIND("Red",J14,1)),"CWx","CWxx"))</f>
        <v>CWxx</v>
      </c>
      <c r="N10" s="25" t="e">
        <f t="shared" si="1"/>
        <v>#NAME?</v>
      </c>
      <c r="O10" s="25"/>
      <c r="Q10" s="32"/>
      <c r="R10" s="27"/>
      <c r="S10" s="32"/>
      <c r="T10" s="28">
        <f t="shared" si="4"/>
        <v>0</v>
      </c>
      <c r="U10" s="30"/>
      <c r="V10" s="29" t="s">
        <v>26</v>
      </c>
      <c r="W10" s="33"/>
      <c r="X10" t="s">
        <v>43</v>
      </c>
      <c r="Y10" t="s">
        <v>43</v>
      </c>
      <c r="Z10" s="30" t="s">
        <v>44</v>
      </c>
      <c r="AA10" s="30" t="s">
        <v>44</v>
      </c>
      <c r="AB10" s="31" t="s">
        <v>40</v>
      </c>
      <c r="AC10" s="31" t="s">
        <v>43</v>
      </c>
      <c r="AD10" s="31" t="s">
        <v>45</v>
      </c>
      <c r="AE10" s="31"/>
      <c r="AF10" s="31"/>
      <c r="AK10" t="s">
        <v>43</v>
      </c>
      <c r="AL10" s="30" t="s">
        <v>58</v>
      </c>
      <c r="AM10" s="37" t="s">
        <v>41</v>
      </c>
      <c r="AO10" s="43"/>
      <c r="AP10" s="41"/>
      <c r="AQ10" s="41"/>
      <c r="AR10" s="31" t="s">
        <v>37</v>
      </c>
      <c r="AS10" t="s">
        <v>43</v>
      </c>
      <c r="AT10" t="s">
        <v>88</v>
      </c>
      <c r="AU10" s="31" t="s">
        <v>86</v>
      </c>
    </row>
    <row r="11" spans="1:47" ht="15">
      <c r="A11" s="42"/>
      <c r="C11" s="34"/>
      <c r="E11" s="24" t="str">
        <f t="shared" si="2"/>
        <v>  </v>
      </c>
      <c r="F11" s="36"/>
      <c r="G11" s="49"/>
      <c r="H11" s="36"/>
      <c r="I11" s="3">
        <f t="shared" si="0"/>
      </c>
      <c r="J11" s="40"/>
      <c r="K11" s="4" t="s">
        <v>29</v>
      </c>
      <c r="M11" s="26" t="str">
        <f>IF(O11="SS","",IF(ISNUMBER(FIND("Red",J15,1)),"CWx","CWxx"))</f>
        <v>CWxx</v>
      </c>
      <c r="N11" s="25" t="e">
        <f>IF(M11="SS","",xxxxx)</f>
        <v>#NAME?</v>
      </c>
      <c r="O11" s="25"/>
      <c r="Q11" s="32"/>
      <c r="R11" s="27"/>
      <c r="S11" s="32"/>
      <c r="T11" s="28">
        <f t="shared" si="4"/>
        <v>0</v>
      </c>
      <c r="U11" s="30"/>
      <c r="V11" s="29" t="s">
        <v>75</v>
      </c>
      <c r="W11" s="33"/>
      <c r="X11" t="s">
        <v>46</v>
      </c>
      <c r="Y11" t="s">
        <v>46</v>
      </c>
      <c r="Z11" s="30"/>
      <c r="AA11" s="30"/>
      <c r="AB11" s="31" t="s">
        <v>43</v>
      </c>
      <c r="AC11" s="31"/>
      <c r="AD11" s="31" t="s">
        <v>47</v>
      </c>
      <c r="AE11" s="31"/>
      <c r="AF11" s="31"/>
      <c r="AK11" t="s">
        <v>46</v>
      </c>
      <c r="AL11" s="30"/>
      <c r="AN11" s="41"/>
      <c r="AO11" s="43"/>
      <c r="AR11" s="31" t="s">
        <v>40</v>
      </c>
      <c r="AU11" s="31" t="s">
        <v>87</v>
      </c>
    </row>
    <row r="12" spans="1:44" ht="15">
      <c r="A12" s="42"/>
      <c r="C12" s="34"/>
      <c r="E12" s="24" t="str">
        <f t="shared" si="2"/>
        <v>  </v>
      </c>
      <c r="F12" s="36"/>
      <c r="G12" s="49"/>
      <c r="H12" s="36"/>
      <c r="I12" s="3">
        <f t="shared" si="0"/>
      </c>
      <c r="J12" s="40"/>
      <c r="K12" s="4" t="s">
        <v>29</v>
      </c>
      <c r="M12" s="26" t="str">
        <f t="shared" si="3"/>
        <v>CWxx</v>
      </c>
      <c r="N12" s="25" t="e">
        <f t="shared" si="1"/>
        <v>#NAME?</v>
      </c>
      <c r="O12" s="25"/>
      <c r="Q12" s="32"/>
      <c r="R12" s="27"/>
      <c r="S12" s="32"/>
      <c r="T12" s="28">
        <f t="shared" si="4"/>
        <v>0</v>
      </c>
      <c r="U12" s="30"/>
      <c r="V12" s="29" t="s">
        <v>27</v>
      </c>
      <c r="W12" s="33"/>
      <c r="X12" t="s">
        <v>48</v>
      </c>
      <c r="Y12" t="s">
        <v>48</v>
      </c>
      <c r="Z12" s="30"/>
      <c r="AA12" s="30"/>
      <c r="AB12" s="31"/>
      <c r="AC12" s="31"/>
      <c r="AD12" s="31"/>
      <c r="AE12" s="31"/>
      <c r="AF12" s="31"/>
      <c r="AK12" t="s">
        <v>58</v>
      </c>
      <c r="AL12" s="30"/>
      <c r="AP12" s="41"/>
      <c r="AQ12" s="41"/>
      <c r="AR12" s="31" t="s">
        <v>43</v>
      </c>
    </row>
    <row r="13" spans="1:40" ht="15">
      <c r="A13" s="42"/>
      <c r="C13" s="34"/>
      <c r="E13" s="24" t="str">
        <f t="shared" si="2"/>
        <v>  </v>
      </c>
      <c r="F13" s="36"/>
      <c r="G13" s="49"/>
      <c r="H13" s="36"/>
      <c r="I13" s="3">
        <f t="shared" si="0"/>
      </c>
      <c r="J13" s="40"/>
      <c r="K13" s="4" t="s">
        <v>26</v>
      </c>
      <c r="M13" s="26" t="str">
        <f t="shared" si="3"/>
        <v>CWxx</v>
      </c>
      <c r="N13" s="25" t="e">
        <f t="shared" si="1"/>
        <v>#NAME?</v>
      </c>
      <c r="O13" s="25"/>
      <c r="Q13" s="32"/>
      <c r="R13" s="27"/>
      <c r="S13" s="32"/>
      <c r="T13" s="28">
        <f t="shared" si="4"/>
        <v>0</v>
      </c>
      <c r="U13" s="30"/>
      <c r="V13" s="29" t="s">
        <v>29</v>
      </c>
      <c r="W13" s="33"/>
      <c r="Z13" s="30"/>
      <c r="AA13" s="30"/>
      <c r="AB13" s="31"/>
      <c r="AC13" s="31"/>
      <c r="AD13" s="31"/>
      <c r="AE13" s="31"/>
      <c r="AF13" s="31"/>
      <c r="AL13" s="30"/>
      <c r="AN13" s="41"/>
    </row>
    <row r="14" spans="1:38" ht="15">
      <c r="A14" s="42"/>
      <c r="C14" s="34"/>
      <c r="E14" s="24" t="str">
        <f t="shared" si="2"/>
        <v>  </v>
      </c>
      <c r="F14" s="36"/>
      <c r="G14" s="49"/>
      <c r="H14" s="36"/>
      <c r="I14" s="3">
        <f t="shared" si="0"/>
      </c>
      <c r="J14" s="40"/>
      <c r="K14" s="4" t="s">
        <v>26</v>
      </c>
      <c r="M14" s="26" t="str">
        <f t="shared" si="3"/>
        <v>CWxx</v>
      </c>
      <c r="N14" s="25" t="e">
        <f t="shared" si="1"/>
        <v>#NAME?</v>
      </c>
      <c r="O14" s="25"/>
      <c r="Q14" s="32"/>
      <c r="R14" s="27"/>
      <c r="S14" s="32"/>
      <c r="T14" s="28">
        <f t="shared" si="4"/>
        <v>0</v>
      </c>
      <c r="U14" s="30"/>
      <c r="V14" s="29" t="s">
        <v>30</v>
      </c>
      <c r="W14" s="33"/>
      <c r="Z14" s="30"/>
      <c r="AA14" s="30"/>
      <c r="AB14" s="31"/>
      <c r="AC14" s="31"/>
      <c r="AD14" s="31"/>
      <c r="AE14" s="31"/>
      <c r="AF14" s="31"/>
      <c r="AL14" s="30"/>
    </row>
    <row r="15" spans="1:38" ht="15">
      <c r="A15" s="42"/>
      <c r="C15" s="34"/>
      <c r="E15" s="24" t="str">
        <f t="shared" si="2"/>
        <v>  </v>
      </c>
      <c r="F15" s="36"/>
      <c r="G15" s="49"/>
      <c r="H15" s="36"/>
      <c r="I15" s="3">
        <f t="shared" si="0"/>
      </c>
      <c r="J15" s="40"/>
      <c r="K15" s="4" t="s">
        <v>26</v>
      </c>
      <c r="M15" s="26" t="str">
        <f t="shared" si="3"/>
        <v>CWxx</v>
      </c>
      <c r="N15" s="25" t="e">
        <f t="shared" si="1"/>
        <v>#NAME?</v>
      </c>
      <c r="O15" s="25"/>
      <c r="Q15" s="32"/>
      <c r="R15" s="27"/>
      <c r="S15" s="32"/>
      <c r="T15" s="28">
        <f t="shared" si="4"/>
        <v>0</v>
      </c>
      <c r="U15" s="30"/>
      <c r="V15" s="29" t="s">
        <v>31</v>
      </c>
      <c r="W15" s="33"/>
      <c r="Z15" s="30"/>
      <c r="AA15" s="30"/>
      <c r="AB15" s="31"/>
      <c r="AC15" s="31"/>
      <c r="AD15" s="31"/>
      <c r="AE15" s="31"/>
      <c r="AF15" s="31"/>
      <c r="AL15" s="30"/>
    </row>
    <row r="16" spans="1:38" ht="15">
      <c r="A16" s="42"/>
      <c r="C16" s="34"/>
      <c r="E16" s="24" t="str">
        <f t="shared" si="2"/>
        <v>  </v>
      </c>
      <c r="F16" s="36"/>
      <c r="G16" s="49"/>
      <c r="H16" s="36"/>
      <c r="I16" s="3">
        <f t="shared" si="0"/>
      </c>
      <c r="J16" s="40"/>
      <c r="K16" s="4" t="s">
        <v>26</v>
      </c>
      <c r="M16" s="26" t="str">
        <f t="shared" si="3"/>
        <v>CWxx</v>
      </c>
      <c r="N16" s="25" t="e">
        <f t="shared" si="1"/>
        <v>#NAME?</v>
      </c>
      <c r="O16" s="25"/>
      <c r="Q16" s="32"/>
      <c r="R16" s="27"/>
      <c r="S16" s="32"/>
      <c r="T16" s="28">
        <f t="shared" si="4"/>
        <v>0</v>
      </c>
      <c r="U16" s="30"/>
      <c r="V16" s="29" t="s">
        <v>32</v>
      </c>
      <c r="W16" s="33"/>
      <c r="Z16" s="30"/>
      <c r="AA16" s="30"/>
      <c r="AB16" s="31"/>
      <c r="AC16" s="31"/>
      <c r="AD16" s="31"/>
      <c r="AE16" s="31"/>
      <c r="AF16" s="31"/>
      <c r="AL16" s="30"/>
    </row>
    <row r="17" spans="1:38" ht="15">
      <c r="A17" s="42"/>
      <c r="C17" s="34"/>
      <c r="E17" s="24" t="str">
        <f t="shared" si="2"/>
        <v>  </v>
      </c>
      <c r="F17" s="36"/>
      <c r="G17" s="52"/>
      <c r="H17" s="36"/>
      <c r="I17" s="3">
        <f t="shared" si="0"/>
      </c>
      <c r="J17" s="40"/>
      <c r="K17" s="4" t="s">
        <v>29</v>
      </c>
      <c r="M17" s="26" t="str">
        <f t="shared" si="3"/>
        <v>CWxx</v>
      </c>
      <c r="N17" s="25" t="e">
        <f t="shared" si="1"/>
        <v>#NAME?</v>
      </c>
      <c r="O17" s="25"/>
      <c r="Q17" s="32"/>
      <c r="R17" s="27"/>
      <c r="S17" s="32"/>
      <c r="T17" s="28">
        <f t="shared" si="4"/>
        <v>0</v>
      </c>
      <c r="U17" s="30"/>
      <c r="V17" s="29" t="s">
        <v>55</v>
      </c>
      <c r="W17" s="33"/>
      <c r="Z17" s="30"/>
      <c r="AA17" s="30"/>
      <c r="AB17" s="31"/>
      <c r="AC17" s="31"/>
      <c r="AD17" s="31"/>
      <c r="AE17" s="31"/>
      <c r="AF17" s="31"/>
      <c r="AL17" s="30"/>
    </row>
    <row r="18" spans="1:38" ht="15">
      <c r="A18" s="42"/>
      <c r="C18" s="34"/>
      <c r="E18" s="24" t="str">
        <f t="shared" si="2"/>
        <v>  </v>
      </c>
      <c r="F18" s="36"/>
      <c r="G18" s="52"/>
      <c r="H18" s="36"/>
      <c r="I18" s="3">
        <f t="shared" si="0"/>
      </c>
      <c r="J18" s="40"/>
      <c r="K18" s="4" t="s">
        <v>29</v>
      </c>
      <c r="M18" s="26" t="str">
        <f t="shared" si="3"/>
        <v>CWxx</v>
      </c>
      <c r="N18" s="25" t="e">
        <f t="shared" si="1"/>
        <v>#NAME?</v>
      </c>
      <c r="O18" s="25"/>
      <c r="Q18" s="32"/>
      <c r="R18" s="27"/>
      <c r="S18" s="32"/>
      <c r="T18" s="28">
        <f t="shared" si="4"/>
        <v>0</v>
      </c>
      <c r="U18" s="30"/>
      <c r="V18" s="29" t="s">
        <v>60</v>
      </c>
      <c r="W18" s="33"/>
      <c r="Z18" s="30"/>
      <c r="AA18" s="30"/>
      <c r="AB18" s="31"/>
      <c r="AC18" s="31"/>
      <c r="AD18" s="31"/>
      <c r="AE18" s="31"/>
      <c r="AF18" s="31"/>
      <c r="AL18" s="30"/>
    </row>
    <row r="19" spans="3:38" ht="12.75">
      <c r="C19" s="34"/>
      <c r="E19" s="24" t="str">
        <f t="shared" si="2"/>
        <v>  </v>
      </c>
      <c r="F19" s="36"/>
      <c r="G19" s="52"/>
      <c r="H19" s="36"/>
      <c r="I19" s="3">
        <f t="shared" si="0"/>
      </c>
      <c r="J19" s="40"/>
      <c r="K19" s="4" t="s">
        <v>29</v>
      </c>
      <c r="M19" s="26" t="str">
        <f t="shared" si="3"/>
        <v>CWxx</v>
      </c>
      <c r="N19" s="25" t="e">
        <f t="shared" si="1"/>
        <v>#NAME?</v>
      </c>
      <c r="O19" s="25"/>
      <c r="Q19" s="32"/>
      <c r="R19" s="27"/>
      <c r="S19" s="32"/>
      <c r="T19" s="28">
        <f t="shared" si="4"/>
        <v>0</v>
      </c>
      <c r="U19" s="30"/>
      <c r="V19" s="29" t="s">
        <v>59</v>
      </c>
      <c r="W19" s="33"/>
      <c r="Z19" s="30"/>
      <c r="AA19" s="30"/>
      <c r="AB19" s="31"/>
      <c r="AC19" s="31"/>
      <c r="AD19" s="31"/>
      <c r="AE19" s="31"/>
      <c r="AF19" s="31"/>
      <c r="AL19" s="30"/>
    </row>
    <row r="20" spans="3:38" ht="12.75">
      <c r="C20" s="34"/>
      <c r="E20" s="24" t="str">
        <f t="shared" si="2"/>
        <v>  </v>
      </c>
      <c r="F20" s="36"/>
      <c r="G20" s="52"/>
      <c r="H20" s="36"/>
      <c r="I20" s="3">
        <f t="shared" si="0"/>
      </c>
      <c r="J20" s="40"/>
      <c r="K20" s="4" t="s">
        <v>29</v>
      </c>
      <c r="M20" s="26" t="str">
        <f t="shared" si="3"/>
        <v>CWxx</v>
      </c>
      <c r="N20" s="25" t="e">
        <f t="shared" si="1"/>
        <v>#NAME?</v>
      </c>
      <c r="O20" s="25"/>
      <c r="Q20" s="32"/>
      <c r="R20" s="27"/>
      <c r="S20" s="32"/>
      <c r="T20" s="28">
        <f t="shared" si="4"/>
        <v>0</v>
      </c>
      <c r="U20" s="30"/>
      <c r="V20" s="29" t="s">
        <v>28</v>
      </c>
      <c r="W20" s="33"/>
      <c r="Z20" s="30"/>
      <c r="AA20" s="30"/>
      <c r="AB20" s="31"/>
      <c r="AC20" s="31"/>
      <c r="AD20" s="31"/>
      <c r="AE20" s="31"/>
      <c r="AF20" s="31"/>
      <c r="AL20" s="30"/>
    </row>
    <row r="21" spans="3:38" ht="12.75">
      <c r="C21" s="34"/>
      <c r="E21" s="24" t="str">
        <f t="shared" si="2"/>
        <v>  </v>
      </c>
      <c r="F21" s="36"/>
      <c r="G21" s="49"/>
      <c r="H21" s="36"/>
      <c r="I21" s="3">
        <f t="shared" si="0"/>
      </c>
      <c r="J21" s="40"/>
      <c r="K21" s="4" t="s">
        <v>26</v>
      </c>
      <c r="M21" s="26" t="str">
        <f t="shared" si="3"/>
        <v>CWxx</v>
      </c>
      <c r="N21" s="25" t="e">
        <f t="shared" si="1"/>
        <v>#NAME?</v>
      </c>
      <c r="O21" s="25"/>
      <c r="Q21" s="32"/>
      <c r="R21" s="27"/>
      <c r="S21" s="32"/>
      <c r="T21" s="28">
        <f t="shared" si="4"/>
        <v>0</v>
      </c>
      <c r="U21" s="30"/>
      <c r="V21" s="29" t="s">
        <v>61</v>
      </c>
      <c r="W21" s="33"/>
      <c r="Z21" s="30"/>
      <c r="AA21" s="30"/>
      <c r="AB21" s="31"/>
      <c r="AC21" s="31"/>
      <c r="AD21" s="31"/>
      <c r="AE21" s="31"/>
      <c r="AF21" s="31"/>
      <c r="AL21" s="30"/>
    </row>
    <row r="22" spans="3:38" ht="12.75">
      <c r="C22" s="34"/>
      <c r="E22" s="24" t="str">
        <f t="shared" si="2"/>
        <v>  </v>
      </c>
      <c r="F22" s="36"/>
      <c r="G22" s="49"/>
      <c r="H22" s="36"/>
      <c r="I22" s="3">
        <f t="shared" si="0"/>
      </c>
      <c r="J22" s="40"/>
      <c r="K22" s="4" t="s">
        <v>26</v>
      </c>
      <c r="M22" s="26" t="str">
        <f t="shared" si="3"/>
        <v>CWxx</v>
      </c>
      <c r="N22" s="25" t="e">
        <f t="shared" si="1"/>
        <v>#NAME?</v>
      </c>
      <c r="O22" s="25"/>
      <c r="Q22" s="32"/>
      <c r="R22" s="27"/>
      <c r="S22" s="32"/>
      <c r="T22" s="28">
        <f t="shared" si="4"/>
        <v>0</v>
      </c>
      <c r="U22" s="30"/>
      <c r="V22" s="29" t="s">
        <v>69</v>
      </c>
      <c r="W22" s="33"/>
      <c r="Z22" s="30"/>
      <c r="AA22" s="30"/>
      <c r="AB22" s="31"/>
      <c r="AC22" s="31"/>
      <c r="AD22" s="31"/>
      <c r="AE22" s="31"/>
      <c r="AF22" s="31"/>
      <c r="AL22" s="30"/>
    </row>
    <row r="23" spans="3:38" ht="12.75">
      <c r="C23" s="34"/>
      <c r="E23" s="24" t="str">
        <f t="shared" si="2"/>
        <v>  </v>
      </c>
      <c r="F23" s="36"/>
      <c r="G23" s="49"/>
      <c r="H23" s="36"/>
      <c r="I23" s="3">
        <f t="shared" si="0"/>
      </c>
      <c r="J23" s="40"/>
      <c r="K23" s="4" t="s">
        <v>26</v>
      </c>
      <c r="M23" s="26" t="str">
        <f t="shared" si="3"/>
        <v>CWxx</v>
      </c>
      <c r="N23" s="25" t="e">
        <f t="shared" si="1"/>
        <v>#NAME?</v>
      </c>
      <c r="O23" s="25"/>
      <c r="Q23" s="32"/>
      <c r="R23" s="27"/>
      <c r="S23" s="32"/>
      <c r="T23" s="28">
        <f t="shared" si="4"/>
        <v>0</v>
      </c>
      <c r="U23" s="30"/>
      <c r="V23" s="29" t="s">
        <v>72</v>
      </c>
      <c r="W23" s="33"/>
      <c r="Z23" s="30"/>
      <c r="AA23" s="30"/>
      <c r="AB23" s="31"/>
      <c r="AC23" s="31"/>
      <c r="AD23" s="31"/>
      <c r="AE23" s="31"/>
      <c r="AF23" s="31"/>
      <c r="AL23" s="30"/>
    </row>
    <row r="24" spans="3:38" ht="12.75">
      <c r="C24" s="34"/>
      <c r="E24" s="24" t="str">
        <f t="shared" si="2"/>
        <v>  </v>
      </c>
      <c r="F24" s="36"/>
      <c r="G24" s="49"/>
      <c r="H24" s="36"/>
      <c r="I24" s="3">
        <f t="shared" si="0"/>
      </c>
      <c r="J24" s="40"/>
      <c r="K24" s="4" t="s">
        <v>26</v>
      </c>
      <c r="M24" s="26" t="str">
        <f t="shared" si="3"/>
        <v>CWxx</v>
      </c>
      <c r="N24" s="25" t="e">
        <f t="shared" si="1"/>
        <v>#NAME?</v>
      </c>
      <c r="O24" s="25"/>
      <c r="Q24" s="32"/>
      <c r="R24" s="27"/>
      <c r="S24" s="32"/>
      <c r="T24" s="28">
        <f t="shared" si="4"/>
        <v>0</v>
      </c>
      <c r="U24" s="30"/>
      <c r="V24" s="29" t="s">
        <v>73</v>
      </c>
      <c r="W24" s="33"/>
      <c r="Z24" s="30"/>
      <c r="AA24" s="30"/>
      <c r="AB24" s="31"/>
      <c r="AC24" s="31"/>
      <c r="AD24" s="31"/>
      <c r="AE24" s="31"/>
      <c r="AF24" s="31"/>
      <c r="AL24" s="30"/>
    </row>
    <row r="25" spans="3:38" ht="12.75">
      <c r="C25" s="34"/>
      <c r="E25" s="24" t="str">
        <f t="shared" si="2"/>
        <v>  </v>
      </c>
      <c r="F25" s="36"/>
      <c r="G25" s="49"/>
      <c r="H25" s="36"/>
      <c r="I25" s="3">
        <f t="shared" si="0"/>
      </c>
      <c r="J25" s="40"/>
      <c r="K25" s="4" t="s">
        <v>29</v>
      </c>
      <c r="M25" s="26" t="str">
        <f t="shared" si="3"/>
        <v>CWxx</v>
      </c>
      <c r="N25" s="25" t="e">
        <f t="shared" si="1"/>
        <v>#NAME?</v>
      </c>
      <c r="O25" s="25"/>
      <c r="Q25" s="32"/>
      <c r="R25" s="27"/>
      <c r="S25" s="32"/>
      <c r="T25" s="28">
        <f t="shared" si="4"/>
        <v>0</v>
      </c>
      <c r="U25" s="30"/>
      <c r="V25" s="29" t="s">
        <v>80</v>
      </c>
      <c r="W25" s="33"/>
      <c r="Z25" s="30"/>
      <c r="AA25" s="30"/>
      <c r="AB25" s="31"/>
      <c r="AC25" s="31"/>
      <c r="AD25" s="31"/>
      <c r="AE25" s="31"/>
      <c r="AF25" s="31"/>
      <c r="AL25" s="30"/>
    </row>
    <row r="26" spans="3:38" ht="12.75">
      <c r="C26" s="34"/>
      <c r="E26" s="24" t="str">
        <f t="shared" si="2"/>
        <v>  </v>
      </c>
      <c r="F26" s="36"/>
      <c r="G26" s="49"/>
      <c r="H26" s="36"/>
      <c r="I26" s="3">
        <f t="shared" si="0"/>
      </c>
      <c r="J26" s="40"/>
      <c r="K26" s="4" t="s">
        <v>29</v>
      </c>
      <c r="M26" s="26" t="str">
        <f t="shared" si="3"/>
        <v>CWxx</v>
      </c>
      <c r="N26" s="25" t="e">
        <f t="shared" si="1"/>
        <v>#NAME?</v>
      </c>
      <c r="O26" s="25"/>
      <c r="Q26" s="32"/>
      <c r="R26" s="27"/>
      <c r="S26" s="32"/>
      <c r="T26" s="28">
        <f t="shared" si="4"/>
        <v>0</v>
      </c>
      <c r="U26" s="30"/>
      <c r="V26" s="29" t="s">
        <v>81</v>
      </c>
      <c r="W26" s="33"/>
      <c r="Z26" s="30"/>
      <c r="AA26" s="30"/>
      <c r="AB26" s="31"/>
      <c r="AC26" s="31"/>
      <c r="AD26" s="31"/>
      <c r="AE26" s="31"/>
      <c r="AF26" s="31"/>
      <c r="AL26" s="30"/>
    </row>
    <row r="27" spans="3:38" ht="12.75">
      <c r="C27" s="34"/>
      <c r="E27" s="24" t="str">
        <f t="shared" si="2"/>
        <v>  </v>
      </c>
      <c r="F27" s="36"/>
      <c r="G27" s="49"/>
      <c r="H27" s="36"/>
      <c r="I27" s="3">
        <f t="shared" si="0"/>
      </c>
      <c r="J27" s="40"/>
      <c r="K27" s="4" t="s">
        <v>29</v>
      </c>
      <c r="M27" s="26" t="str">
        <f t="shared" si="3"/>
        <v>CWxx</v>
      </c>
      <c r="N27" s="25" t="e">
        <f t="shared" si="1"/>
        <v>#NAME?</v>
      </c>
      <c r="O27" s="25"/>
      <c r="Q27" s="32"/>
      <c r="R27" s="27"/>
      <c r="S27" s="32"/>
      <c r="T27" s="28">
        <f aca="true" t="shared" si="5" ref="T27:T32">SUM(Q27:S27)</f>
        <v>0</v>
      </c>
      <c r="U27" s="30"/>
      <c r="V27" s="29" t="s">
        <v>82</v>
      </c>
      <c r="W27" s="33"/>
      <c r="Z27" s="30"/>
      <c r="AA27" s="30"/>
      <c r="AB27" s="31"/>
      <c r="AC27" s="31"/>
      <c r="AD27" s="31"/>
      <c r="AE27" s="31"/>
      <c r="AL27" s="30"/>
    </row>
    <row r="28" spans="3:38" ht="12.75">
      <c r="C28" s="34"/>
      <c r="E28" s="24" t="str">
        <f t="shared" si="2"/>
        <v>  </v>
      </c>
      <c r="F28" s="36"/>
      <c r="G28" s="49"/>
      <c r="H28" s="36"/>
      <c r="I28" s="3">
        <f t="shared" si="0"/>
      </c>
      <c r="J28" s="40"/>
      <c r="K28" s="4" t="s">
        <v>29</v>
      </c>
      <c r="M28" s="26" t="str">
        <f t="shared" si="3"/>
        <v>CWxx</v>
      </c>
      <c r="N28" s="25" t="e">
        <f t="shared" si="1"/>
        <v>#NAME?</v>
      </c>
      <c r="O28" s="25"/>
      <c r="Q28" s="32"/>
      <c r="R28" s="27"/>
      <c r="S28" s="32"/>
      <c r="T28" s="28">
        <f t="shared" si="5"/>
        <v>0</v>
      </c>
      <c r="U28" s="30"/>
      <c r="V28" s="29"/>
      <c r="W28" s="33"/>
      <c r="Z28" s="30"/>
      <c r="AA28" s="30"/>
      <c r="AB28" s="31"/>
      <c r="AC28" s="31"/>
      <c r="AD28" s="31"/>
      <c r="AE28" s="31"/>
      <c r="AL28" s="30"/>
    </row>
    <row r="29" spans="3:38" ht="12.75">
      <c r="C29" s="34"/>
      <c r="E29" s="24" t="str">
        <f t="shared" si="2"/>
        <v>  </v>
      </c>
      <c r="F29" s="36"/>
      <c r="G29" s="49"/>
      <c r="H29" s="36"/>
      <c r="I29" s="3">
        <f t="shared" si="0"/>
      </c>
      <c r="J29" s="40"/>
      <c r="K29" s="46" t="s">
        <v>23</v>
      </c>
      <c r="M29" s="26" t="str">
        <f t="shared" si="3"/>
        <v>CWxx</v>
      </c>
      <c r="N29" s="25" t="e">
        <f t="shared" si="1"/>
        <v>#NAME?</v>
      </c>
      <c r="O29" s="25"/>
      <c r="Q29" s="32"/>
      <c r="R29" s="27"/>
      <c r="S29" s="32"/>
      <c r="T29" s="28">
        <f t="shared" si="5"/>
        <v>0</v>
      </c>
      <c r="U29" s="30"/>
      <c r="V29" s="29"/>
      <c r="W29" s="33"/>
      <c r="Z29" s="30"/>
      <c r="AA29" s="30"/>
      <c r="AB29" s="31"/>
      <c r="AC29" s="31"/>
      <c r="AD29" s="31"/>
      <c r="AE29" s="31"/>
      <c r="AL29" s="30"/>
    </row>
    <row r="30" spans="3:38" ht="12.75">
      <c r="C30" s="34"/>
      <c r="E30" s="24" t="str">
        <f t="shared" si="2"/>
        <v>  </v>
      </c>
      <c r="F30" s="36"/>
      <c r="G30" s="49"/>
      <c r="H30" s="36"/>
      <c r="I30" s="3">
        <f t="shared" si="0"/>
      </c>
      <c r="J30" s="40"/>
      <c r="K30" s="46" t="s">
        <v>23</v>
      </c>
      <c r="M30" s="26" t="str">
        <f t="shared" si="3"/>
        <v>CWxx</v>
      </c>
      <c r="N30" s="25" t="e">
        <f t="shared" si="1"/>
        <v>#NAME?</v>
      </c>
      <c r="O30" s="25"/>
      <c r="Q30" s="32"/>
      <c r="R30" s="27"/>
      <c r="S30" s="32"/>
      <c r="T30" s="28">
        <f t="shared" si="5"/>
        <v>0</v>
      </c>
      <c r="U30" s="30"/>
      <c r="V30" s="29"/>
      <c r="W30" s="33"/>
      <c r="Z30" s="30"/>
      <c r="AA30" s="30"/>
      <c r="AB30" s="31"/>
      <c r="AC30" s="31"/>
      <c r="AD30" s="31"/>
      <c r="AE30" s="31"/>
      <c r="AL30" s="30"/>
    </row>
    <row r="31" spans="3:38" ht="12.75">
      <c r="C31" s="34"/>
      <c r="E31" s="24" t="str">
        <f t="shared" si="2"/>
        <v>  </v>
      </c>
      <c r="F31" s="36"/>
      <c r="G31" s="49"/>
      <c r="H31" s="36"/>
      <c r="I31" s="3">
        <f t="shared" si="0"/>
      </c>
      <c r="J31" s="40"/>
      <c r="K31" s="46" t="s">
        <v>23</v>
      </c>
      <c r="M31" s="26" t="str">
        <f t="shared" si="3"/>
        <v>CWxx</v>
      </c>
      <c r="N31" s="25" t="e">
        <f t="shared" si="1"/>
        <v>#NAME?</v>
      </c>
      <c r="O31" s="25"/>
      <c r="Q31" s="32"/>
      <c r="R31" s="27"/>
      <c r="S31" s="32"/>
      <c r="T31" s="28">
        <f t="shared" si="5"/>
        <v>0</v>
      </c>
      <c r="U31" s="30"/>
      <c r="V31" s="29"/>
      <c r="W31" s="33"/>
      <c r="Z31" s="30"/>
      <c r="AA31" s="30"/>
      <c r="AB31" s="31"/>
      <c r="AC31" s="31"/>
      <c r="AD31" s="31"/>
      <c r="AE31" s="31"/>
      <c r="AL31" s="30"/>
    </row>
    <row r="32" spans="3:38" ht="12.75">
      <c r="C32" s="34"/>
      <c r="E32" s="24" t="str">
        <f t="shared" si="2"/>
        <v>  </v>
      </c>
      <c r="F32" s="36"/>
      <c r="G32" s="49"/>
      <c r="H32" s="36"/>
      <c r="I32" s="3">
        <f t="shared" si="0"/>
      </c>
      <c r="J32" s="40"/>
      <c r="K32" s="46" t="s">
        <v>23</v>
      </c>
      <c r="M32" s="26" t="str">
        <f t="shared" si="3"/>
        <v>CWxx</v>
      </c>
      <c r="N32" s="25" t="e">
        <f t="shared" si="1"/>
        <v>#NAME?</v>
      </c>
      <c r="O32" s="25"/>
      <c r="Q32" s="32"/>
      <c r="R32" s="27"/>
      <c r="S32" s="32"/>
      <c r="T32" s="28">
        <f t="shared" si="5"/>
        <v>0</v>
      </c>
      <c r="U32" s="30"/>
      <c r="V32" s="29"/>
      <c r="W32" s="33"/>
      <c r="Z32" s="30"/>
      <c r="AA32" s="30"/>
      <c r="AB32" s="31"/>
      <c r="AC32" s="31"/>
      <c r="AD32" s="31"/>
      <c r="AE32" s="31"/>
      <c r="AL32" s="30"/>
    </row>
    <row r="33" spans="3:22" ht="12.75">
      <c r="C33" s="34"/>
      <c r="E33" s="24" t="str">
        <f t="shared" si="2"/>
        <v>  </v>
      </c>
      <c r="F33" s="36"/>
      <c r="G33" s="49"/>
      <c r="H33" s="36"/>
      <c r="I33" s="3">
        <f t="shared" si="0"/>
      </c>
      <c r="J33" s="40"/>
      <c r="K33" s="46" t="s">
        <v>23</v>
      </c>
      <c r="M33" s="26" t="str">
        <f t="shared" si="3"/>
        <v>CWxx</v>
      </c>
      <c r="N33" s="25" t="e">
        <f t="shared" si="1"/>
        <v>#NAME?</v>
      </c>
      <c r="O33" s="25"/>
      <c r="V33" s="29"/>
    </row>
    <row r="34" spans="5:15" ht="12.75">
      <c r="E34" s="24" t="str">
        <f t="shared" si="2"/>
        <v>  </v>
      </c>
      <c r="F34" s="36"/>
      <c r="G34" s="49"/>
      <c r="H34" s="36"/>
      <c r="I34" s="3">
        <f t="shared" si="0"/>
      </c>
      <c r="J34" s="40"/>
      <c r="K34" s="4" t="s">
        <v>25</v>
      </c>
      <c r="M34" s="26" t="str">
        <f t="shared" si="3"/>
        <v>CWxx</v>
      </c>
      <c r="N34" s="25" t="e">
        <f t="shared" si="1"/>
        <v>#NAME?</v>
      </c>
      <c r="O34" s="25"/>
    </row>
    <row r="35" spans="5:15" ht="12.75">
      <c r="E35" s="24" t="str">
        <f t="shared" si="2"/>
        <v>  </v>
      </c>
      <c r="F35" s="36"/>
      <c r="G35" s="49"/>
      <c r="H35" s="36"/>
      <c r="I35" s="3">
        <f t="shared" si="0"/>
      </c>
      <c r="J35" s="40"/>
      <c r="K35" s="4" t="s">
        <v>25</v>
      </c>
      <c r="M35" s="26" t="str">
        <f t="shared" si="3"/>
        <v>CWxx</v>
      </c>
      <c r="N35" s="25" t="e">
        <f t="shared" si="1"/>
        <v>#NAME?</v>
      </c>
      <c r="O35" s="25"/>
    </row>
    <row r="36" spans="5:15" ht="12.75">
      <c r="E36" s="24" t="str">
        <f t="shared" si="2"/>
        <v>  </v>
      </c>
      <c r="F36" s="36"/>
      <c r="G36" s="49"/>
      <c r="H36" s="36"/>
      <c r="I36" s="3">
        <f t="shared" si="0"/>
      </c>
      <c r="J36" s="40"/>
      <c r="K36" s="4" t="s">
        <v>25</v>
      </c>
      <c r="M36" s="26" t="str">
        <f t="shared" si="3"/>
        <v>CWxx</v>
      </c>
      <c r="N36" s="25" t="e">
        <f t="shared" si="1"/>
        <v>#NAME?</v>
      </c>
      <c r="O36" s="25"/>
    </row>
    <row r="37" spans="5:15" ht="12.75">
      <c r="E37" s="24" t="str">
        <f t="shared" si="2"/>
        <v>  </v>
      </c>
      <c r="F37" s="36"/>
      <c r="G37" s="49"/>
      <c r="H37" s="36"/>
      <c r="I37" s="3">
        <f t="shared" si="0"/>
      </c>
      <c r="J37" s="40"/>
      <c r="K37" s="4" t="s">
        <v>25</v>
      </c>
      <c r="M37" s="26" t="str">
        <f t="shared" si="3"/>
        <v>CWxx</v>
      </c>
      <c r="N37" s="25" t="e">
        <f aca="true" t="shared" si="6" ref="N37:N66">IF(M37="SS","",xxxxx)</f>
        <v>#NAME?</v>
      </c>
      <c r="O37" s="25"/>
    </row>
    <row r="38" spans="5:15" ht="12.75">
      <c r="E38" s="24" t="str">
        <f t="shared" si="2"/>
        <v>  </v>
      </c>
      <c r="F38" s="36"/>
      <c r="G38" s="49"/>
      <c r="H38" s="36"/>
      <c r="I38" s="3">
        <f t="shared" si="0"/>
      </c>
      <c r="J38" s="40"/>
      <c r="K38" s="4" t="s">
        <v>25</v>
      </c>
      <c r="M38" s="26" t="str">
        <f t="shared" si="3"/>
        <v>CWxx</v>
      </c>
      <c r="N38" s="25" t="e">
        <f t="shared" si="6"/>
        <v>#NAME?</v>
      </c>
      <c r="O38" s="25"/>
    </row>
    <row r="39" spans="5:15" ht="12.75">
      <c r="E39" s="24" t="str">
        <f t="shared" si="2"/>
        <v>  </v>
      </c>
      <c r="F39" s="36"/>
      <c r="G39" s="49"/>
      <c r="H39" s="36"/>
      <c r="I39" s="3">
        <f t="shared" si="0"/>
      </c>
      <c r="J39" s="40"/>
      <c r="K39" s="4" t="s">
        <v>26</v>
      </c>
      <c r="M39" s="26" t="str">
        <f t="shared" si="3"/>
        <v>CWxx</v>
      </c>
      <c r="N39" s="25" t="e">
        <f t="shared" si="6"/>
        <v>#NAME?</v>
      </c>
      <c r="O39" s="25"/>
    </row>
    <row r="40" spans="5:15" ht="13.5" customHeight="1">
      <c r="E40" s="24" t="str">
        <f t="shared" si="2"/>
        <v>  </v>
      </c>
      <c r="F40" s="36"/>
      <c r="G40" s="49"/>
      <c r="H40" s="36"/>
      <c r="I40" s="3">
        <f t="shared" si="0"/>
      </c>
      <c r="J40" s="40"/>
      <c r="K40" s="4" t="s">
        <v>26</v>
      </c>
      <c r="M40" s="26" t="str">
        <f t="shared" si="3"/>
        <v>CWxx</v>
      </c>
      <c r="N40" s="25" t="e">
        <f t="shared" si="6"/>
        <v>#NAME?</v>
      </c>
      <c r="O40" s="25"/>
    </row>
    <row r="41" spans="5:15" ht="12.75">
      <c r="E41" s="24" t="str">
        <f t="shared" si="2"/>
        <v>  </v>
      </c>
      <c r="F41" s="36"/>
      <c r="G41" s="49"/>
      <c r="H41" s="36"/>
      <c r="I41" s="3">
        <f t="shared" si="0"/>
      </c>
      <c r="J41" s="40"/>
      <c r="K41" s="4" t="s">
        <v>26</v>
      </c>
      <c r="M41" s="26" t="str">
        <f t="shared" si="3"/>
        <v>CWxx</v>
      </c>
      <c r="N41" s="25" t="e">
        <f t="shared" si="6"/>
        <v>#NAME?</v>
      </c>
      <c r="O41" s="25"/>
    </row>
    <row r="42" spans="5:15" ht="12.75">
      <c r="E42" s="24" t="str">
        <f t="shared" si="2"/>
        <v>  </v>
      </c>
      <c r="F42" s="36"/>
      <c r="G42" s="49"/>
      <c r="H42" s="36"/>
      <c r="I42" s="3">
        <f t="shared" si="0"/>
      </c>
      <c r="J42" s="40"/>
      <c r="K42" s="4" t="s">
        <v>26</v>
      </c>
      <c r="M42" s="26" t="str">
        <f t="shared" si="3"/>
        <v>CWxx</v>
      </c>
      <c r="N42" s="25" t="e">
        <f t="shared" si="6"/>
        <v>#NAME?</v>
      </c>
      <c r="O42" s="25"/>
    </row>
    <row r="43" spans="5:15" ht="12.75">
      <c r="E43" s="24" t="str">
        <f t="shared" si="2"/>
        <v>  </v>
      </c>
      <c r="F43" s="36"/>
      <c r="G43" s="49"/>
      <c r="H43" s="36"/>
      <c r="I43" s="3">
        <f t="shared" si="0"/>
      </c>
      <c r="J43" s="40"/>
      <c r="K43" s="4" t="s">
        <v>26</v>
      </c>
      <c r="M43" s="26" t="str">
        <f t="shared" si="3"/>
        <v>CWxx</v>
      </c>
      <c r="N43" s="25" t="e">
        <f t="shared" si="6"/>
        <v>#NAME?</v>
      </c>
      <c r="O43" s="25"/>
    </row>
    <row r="44" spans="5:15" ht="12.75">
      <c r="E44" s="24" t="str">
        <f t="shared" si="2"/>
        <v>  </v>
      </c>
      <c r="F44" s="36"/>
      <c r="G44" s="49"/>
      <c r="H44" s="36"/>
      <c r="I44" s="3">
        <f t="shared" si="0"/>
      </c>
      <c r="J44" s="40"/>
      <c r="K44" s="4" t="s">
        <v>29</v>
      </c>
      <c r="M44" s="26" t="str">
        <f t="shared" si="3"/>
        <v>CWxx</v>
      </c>
      <c r="N44" s="25" t="e">
        <f t="shared" si="6"/>
        <v>#NAME?</v>
      </c>
      <c r="O44" s="25"/>
    </row>
    <row r="45" spans="5:15" ht="12.75">
      <c r="E45" s="24" t="str">
        <f t="shared" si="2"/>
        <v>  </v>
      </c>
      <c r="F45" s="36"/>
      <c r="G45" s="49"/>
      <c r="H45" s="36"/>
      <c r="I45" s="3">
        <f t="shared" si="0"/>
      </c>
      <c r="J45" s="40"/>
      <c r="K45" s="4" t="s">
        <v>29</v>
      </c>
      <c r="M45" s="26" t="str">
        <f t="shared" si="3"/>
        <v>CWxx</v>
      </c>
      <c r="N45" s="25" t="e">
        <f t="shared" si="6"/>
        <v>#NAME?</v>
      </c>
      <c r="O45" s="25"/>
    </row>
    <row r="46" spans="5:15" ht="12.75">
      <c r="E46" s="24" t="str">
        <f t="shared" si="2"/>
        <v>  </v>
      </c>
      <c r="F46" s="36"/>
      <c r="G46" s="49"/>
      <c r="H46" s="36"/>
      <c r="I46" s="3">
        <f t="shared" si="0"/>
      </c>
      <c r="J46" s="40"/>
      <c r="K46" s="4" t="s">
        <v>29</v>
      </c>
      <c r="M46" s="26" t="str">
        <f t="shared" si="3"/>
        <v>CWxx</v>
      </c>
      <c r="N46" s="25" t="e">
        <f t="shared" si="6"/>
        <v>#NAME?</v>
      </c>
      <c r="O46" s="25"/>
    </row>
    <row r="47" spans="5:15" ht="12.75">
      <c r="E47" s="24" t="str">
        <f t="shared" si="2"/>
        <v>  </v>
      </c>
      <c r="F47" s="36"/>
      <c r="G47" s="49"/>
      <c r="H47" s="36"/>
      <c r="I47" s="3">
        <f t="shared" si="0"/>
      </c>
      <c r="J47" s="40"/>
      <c r="K47" s="4" t="s">
        <v>29</v>
      </c>
      <c r="M47" s="26" t="str">
        <f t="shared" si="3"/>
        <v>CWxx</v>
      </c>
      <c r="N47" s="25" t="e">
        <f t="shared" si="6"/>
        <v>#NAME?</v>
      </c>
      <c r="O47" s="25"/>
    </row>
    <row r="48" spans="5:15" ht="12.75">
      <c r="E48" s="24" t="str">
        <f t="shared" si="2"/>
        <v>  </v>
      </c>
      <c r="F48" s="36"/>
      <c r="G48" s="49"/>
      <c r="H48" s="36"/>
      <c r="I48" s="3">
        <f t="shared" si="0"/>
      </c>
      <c r="J48" s="40"/>
      <c r="K48" s="4" t="s">
        <v>29</v>
      </c>
      <c r="M48" s="26" t="str">
        <f t="shared" si="3"/>
        <v>CWxx</v>
      </c>
      <c r="N48" s="25" t="e">
        <f t="shared" si="6"/>
        <v>#NAME?</v>
      </c>
      <c r="O48" s="25"/>
    </row>
    <row r="49" spans="5:23" ht="12.75">
      <c r="E49" s="24" t="str">
        <f t="shared" si="2"/>
        <v>  </v>
      </c>
      <c r="F49" s="36"/>
      <c r="G49" s="49"/>
      <c r="H49" s="36"/>
      <c r="I49" s="3">
        <f t="shared" si="0"/>
      </c>
      <c r="J49" s="40"/>
      <c r="K49" s="4" t="s">
        <v>23</v>
      </c>
      <c r="M49" s="26" t="str">
        <f t="shared" si="3"/>
        <v>CWxx</v>
      </c>
      <c r="N49" s="25" t="e">
        <f t="shared" si="6"/>
        <v>#NAME?</v>
      </c>
      <c r="O49" s="25"/>
      <c r="Q49"/>
      <c r="S49"/>
      <c r="U49"/>
      <c r="W49"/>
    </row>
    <row r="50" spans="5:23" ht="12.75">
      <c r="E50" s="24" t="str">
        <f t="shared" si="2"/>
        <v>  </v>
      </c>
      <c r="F50" s="36"/>
      <c r="G50" s="49"/>
      <c r="H50" s="36"/>
      <c r="I50" s="3">
        <f t="shared" si="0"/>
      </c>
      <c r="J50" s="40"/>
      <c r="K50" s="4" t="s">
        <v>23</v>
      </c>
      <c r="M50" s="26" t="str">
        <f>IF(O50="SS","",IF(ISNUMBER(FIND("Red",#REF!,1)),"CWx","CWxx"))</f>
        <v>CWxx</v>
      </c>
      <c r="N50" s="25" t="e">
        <f t="shared" si="6"/>
        <v>#NAME?</v>
      </c>
      <c r="O50" s="25"/>
      <c r="Q50"/>
      <c r="S50"/>
      <c r="U50"/>
      <c r="V50"/>
      <c r="W50"/>
    </row>
    <row r="51" spans="5:23" ht="12.75">
      <c r="E51" s="24" t="str">
        <f t="shared" si="2"/>
        <v>  </v>
      </c>
      <c r="F51" s="36"/>
      <c r="G51" s="49"/>
      <c r="H51" s="36"/>
      <c r="I51" s="3">
        <f t="shared" si="0"/>
      </c>
      <c r="J51" s="40"/>
      <c r="K51" s="4" t="s">
        <v>23</v>
      </c>
      <c r="M51" s="26" t="str">
        <f>IF(O51="SS","",IF(ISNUMBER(FIND("Red",#REF!,1)),"CWx","CWxx"))</f>
        <v>CWxx</v>
      </c>
      <c r="N51" s="25" t="e">
        <f t="shared" si="6"/>
        <v>#NAME?</v>
      </c>
      <c r="O51" s="25"/>
      <c r="Q51"/>
      <c r="S51"/>
      <c r="U51"/>
      <c r="V51"/>
      <c r="W51"/>
    </row>
    <row r="52" spans="5:23" ht="12.75">
      <c r="E52" s="24" t="str">
        <f t="shared" si="2"/>
        <v>  </v>
      </c>
      <c r="F52" s="36"/>
      <c r="G52" s="49"/>
      <c r="H52" s="36"/>
      <c r="I52" s="3">
        <f t="shared" si="0"/>
      </c>
      <c r="J52" s="40"/>
      <c r="K52" s="4" t="s">
        <v>23</v>
      </c>
      <c r="M52" s="26" t="str">
        <f>IF(O52="SS","",IF(ISNUMBER(FIND("Red",J53,1)),"CWx","CWxx"))</f>
        <v>CWxx</v>
      </c>
      <c r="N52" s="25" t="e">
        <f t="shared" si="6"/>
        <v>#NAME?</v>
      </c>
      <c r="O52" s="25"/>
      <c r="Q52"/>
      <c r="S52"/>
      <c r="U52"/>
      <c r="V52"/>
      <c r="W52"/>
    </row>
    <row r="53" spans="5:23" ht="12.75">
      <c r="E53" s="24" t="str">
        <f t="shared" si="2"/>
        <v>  </v>
      </c>
      <c r="F53" s="36"/>
      <c r="G53" s="49"/>
      <c r="H53" s="36"/>
      <c r="I53" s="3">
        <f t="shared" si="0"/>
      </c>
      <c r="J53" s="40"/>
      <c r="K53" s="4" t="s">
        <v>25</v>
      </c>
      <c r="M53" s="26" t="str">
        <f t="shared" si="3"/>
        <v>CWxx</v>
      </c>
      <c r="N53" s="25" t="e">
        <f t="shared" si="6"/>
        <v>#NAME?</v>
      </c>
      <c r="O53" s="25"/>
      <c r="Q53"/>
      <c r="S53"/>
      <c r="U53"/>
      <c r="V53"/>
      <c r="W53"/>
    </row>
    <row r="54" spans="5:23" ht="12.75">
      <c r="E54" s="24" t="str">
        <f t="shared" si="2"/>
        <v>  </v>
      </c>
      <c r="F54" s="36"/>
      <c r="G54" s="49"/>
      <c r="H54" s="36"/>
      <c r="I54" s="3">
        <f t="shared" si="0"/>
      </c>
      <c r="J54" s="40"/>
      <c r="K54" s="4" t="s">
        <v>25</v>
      </c>
      <c r="M54" s="26" t="str">
        <f t="shared" si="3"/>
        <v>CWxx</v>
      </c>
      <c r="N54" s="25" t="e">
        <f t="shared" si="6"/>
        <v>#NAME?</v>
      </c>
      <c r="O54" s="25"/>
      <c r="Q54"/>
      <c r="S54"/>
      <c r="U54"/>
      <c r="V54"/>
      <c r="W54"/>
    </row>
    <row r="55" spans="5:23" ht="12.75">
      <c r="E55" s="24" t="str">
        <f t="shared" si="2"/>
        <v>  </v>
      </c>
      <c r="F55" s="36"/>
      <c r="G55" s="49"/>
      <c r="H55" s="36"/>
      <c r="I55" s="3">
        <f t="shared" si="0"/>
      </c>
      <c r="J55" s="40"/>
      <c r="K55" s="4" t="s">
        <v>25</v>
      </c>
      <c r="M55" s="26" t="str">
        <f t="shared" si="3"/>
        <v>CWxx</v>
      </c>
      <c r="N55" s="25" t="e">
        <f t="shared" si="6"/>
        <v>#NAME?</v>
      </c>
      <c r="O55" s="25"/>
      <c r="Q55"/>
      <c r="S55"/>
      <c r="U55"/>
      <c r="V55"/>
      <c r="W55"/>
    </row>
    <row r="56" spans="5:23" ht="12.75">
      <c r="E56" s="24" t="str">
        <f t="shared" si="2"/>
        <v>  </v>
      </c>
      <c r="F56" s="36"/>
      <c r="G56" s="49"/>
      <c r="H56" s="36"/>
      <c r="I56" s="3">
        <f t="shared" si="0"/>
      </c>
      <c r="J56" s="40"/>
      <c r="K56" s="4" t="s">
        <v>25</v>
      </c>
      <c r="M56" s="26" t="str">
        <f t="shared" si="3"/>
        <v>CWxx</v>
      </c>
      <c r="N56" s="25" t="e">
        <f t="shared" si="6"/>
        <v>#NAME?</v>
      </c>
      <c r="O56" s="25"/>
      <c r="Q56"/>
      <c r="S56"/>
      <c r="U56"/>
      <c r="V56"/>
      <c r="W56"/>
    </row>
    <row r="57" spans="5:23" ht="12.75">
      <c r="E57" s="24" t="str">
        <f t="shared" si="2"/>
        <v>  </v>
      </c>
      <c r="F57" s="36"/>
      <c r="G57" s="49"/>
      <c r="H57" s="36"/>
      <c r="I57" s="3">
        <f t="shared" si="0"/>
      </c>
      <c r="J57" s="40"/>
      <c r="K57" s="4" t="s">
        <v>26</v>
      </c>
      <c r="M57" s="26" t="str">
        <f t="shared" si="3"/>
        <v>CWxx</v>
      </c>
      <c r="N57" s="25" t="e">
        <f t="shared" si="6"/>
        <v>#NAME?</v>
      </c>
      <c r="O57" s="25"/>
      <c r="Q57"/>
      <c r="S57"/>
      <c r="U57"/>
      <c r="V57"/>
      <c r="W57"/>
    </row>
    <row r="58" spans="5:23" ht="12.75">
      <c r="E58" s="24" t="str">
        <f t="shared" si="2"/>
        <v>  </v>
      </c>
      <c r="F58" s="36"/>
      <c r="G58" s="49"/>
      <c r="H58" s="36"/>
      <c r="I58" s="3">
        <f t="shared" si="0"/>
      </c>
      <c r="J58" s="40"/>
      <c r="K58" s="4" t="s">
        <v>26</v>
      </c>
      <c r="M58" s="26" t="str">
        <f>IF(O58="SS","",IF(ISNUMBER(FIND("Red",#REF!,1)),"CWx","CWxx"))</f>
        <v>CWxx</v>
      </c>
      <c r="N58" s="25" t="e">
        <f t="shared" si="6"/>
        <v>#NAME?</v>
      </c>
      <c r="O58" s="25"/>
      <c r="Q58"/>
      <c r="S58"/>
      <c r="U58"/>
      <c r="V58"/>
      <c r="W58"/>
    </row>
    <row r="59" spans="5:23" ht="12.75">
      <c r="E59" s="24" t="str">
        <f t="shared" si="2"/>
        <v>  </v>
      </c>
      <c r="F59" s="36"/>
      <c r="G59" s="49"/>
      <c r="H59" s="36"/>
      <c r="I59" s="3">
        <f t="shared" si="0"/>
      </c>
      <c r="J59" s="40"/>
      <c r="K59" s="4" t="s">
        <v>26</v>
      </c>
      <c r="M59" s="26" t="str">
        <f>IF(O59="SS","",IF(ISNUMBER(FIND("Red",#REF!,1)),"CWx","CWxx"))</f>
        <v>CWxx</v>
      </c>
      <c r="N59" s="25" t="e">
        <f t="shared" si="6"/>
        <v>#NAME?</v>
      </c>
      <c r="O59" s="25"/>
      <c r="Q59"/>
      <c r="S59"/>
      <c r="U59"/>
      <c r="V59"/>
      <c r="W59"/>
    </row>
    <row r="60" spans="5:23" ht="12.75">
      <c r="E60" s="24" t="str">
        <f t="shared" si="2"/>
        <v>  </v>
      </c>
      <c r="F60" s="36"/>
      <c r="G60" s="49"/>
      <c r="H60" s="36"/>
      <c r="I60" s="3">
        <f t="shared" si="0"/>
      </c>
      <c r="J60" s="40"/>
      <c r="K60" s="4" t="s">
        <v>26</v>
      </c>
      <c r="M60" s="26" t="str">
        <f>IF(O60="SS","",IF(ISNUMBER(FIND("Red",J61,1)),"CWx","CWxx"))</f>
        <v>CWxx</v>
      </c>
      <c r="N60" s="25" t="e">
        <f t="shared" si="6"/>
        <v>#NAME?</v>
      </c>
      <c r="O60" s="25"/>
      <c r="Q60"/>
      <c r="S60"/>
      <c r="U60"/>
      <c r="V60"/>
      <c r="W60"/>
    </row>
    <row r="61" spans="5:23" ht="12.75">
      <c r="E61" s="24" t="str">
        <f t="shared" si="2"/>
        <v>  </v>
      </c>
      <c r="F61" s="36"/>
      <c r="G61" s="49"/>
      <c r="H61" s="36"/>
      <c r="I61" s="3">
        <f t="shared" si="0"/>
      </c>
      <c r="J61" s="40"/>
      <c r="K61" s="4" t="s">
        <v>29</v>
      </c>
      <c r="M61" s="26" t="str">
        <f>IF(O63="SS","",IF(ISNUMBER(FIND("Red",J64,1)),"CWx","CWxx"))</f>
        <v>CWxx</v>
      </c>
      <c r="N61" s="25" t="e">
        <f t="shared" si="6"/>
        <v>#NAME?</v>
      </c>
      <c r="O61" s="25"/>
      <c r="Q61"/>
      <c r="S61"/>
      <c r="U61"/>
      <c r="V61"/>
      <c r="W61"/>
    </row>
    <row r="62" spans="5:23" ht="12.75">
      <c r="E62" s="24" t="str">
        <f t="shared" si="2"/>
        <v>  </v>
      </c>
      <c r="F62" s="36"/>
      <c r="G62" s="49"/>
      <c r="H62" s="36"/>
      <c r="I62" s="3">
        <f t="shared" si="0"/>
      </c>
      <c r="J62" s="40"/>
      <c r="K62" s="4" t="s">
        <v>29</v>
      </c>
      <c r="M62" s="26" t="str">
        <f>IF(O64="SS","",IF(ISNUMBER(FIND("Red",J65,1)),"CWx","CWxx"))</f>
        <v>CWxx</v>
      </c>
      <c r="N62" s="25" t="e">
        <f t="shared" si="6"/>
        <v>#NAME?</v>
      </c>
      <c r="O62" s="25"/>
      <c r="Q62"/>
      <c r="S62"/>
      <c r="U62"/>
      <c r="V62"/>
      <c r="W62"/>
    </row>
    <row r="63" spans="5:23" ht="12.75">
      <c r="E63" s="24" t="str">
        <f t="shared" si="2"/>
        <v>  </v>
      </c>
      <c r="F63" s="36"/>
      <c r="G63" s="49"/>
      <c r="H63" s="36"/>
      <c r="I63" s="3">
        <f t="shared" si="0"/>
      </c>
      <c r="J63" s="40"/>
      <c r="K63" s="4" t="s">
        <v>29</v>
      </c>
      <c r="M63" s="26" t="str">
        <f>IF(O65="SS","",IF(ISNUMBER(FIND("Red",J66,1)),"CWx","CWxx"))</f>
        <v>CWxx</v>
      </c>
      <c r="N63" s="25" t="e">
        <f t="shared" si="6"/>
        <v>#NAME?</v>
      </c>
      <c r="O63" s="25"/>
      <c r="Q63"/>
      <c r="S63"/>
      <c r="U63"/>
      <c r="V63"/>
      <c r="W63"/>
    </row>
    <row r="64" spans="5:23" ht="12.75">
      <c r="E64" s="24" t="str">
        <f t="shared" si="2"/>
        <v>  </v>
      </c>
      <c r="F64" s="36"/>
      <c r="G64" s="49"/>
      <c r="H64" s="36"/>
      <c r="I64" s="3">
        <f t="shared" si="0"/>
      </c>
      <c r="J64" s="40"/>
      <c r="K64" s="4" t="s">
        <v>29</v>
      </c>
      <c r="M64" s="26" t="str">
        <f>IF(O66="SS","",IF(ISNUMBER(FIND("Red",J67,1)),"CWx","CWxx"))</f>
        <v>CWxx</v>
      </c>
      <c r="N64" s="25" t="e">
        <f t="shared" si="6"/>
        <v>#NAME?</v>
      </c>
      <c r="O64" s="25"/>
      <c r="Q64"/>
      <c r="S64"/>
      <c r="U64"/>
      <c r="V64"/>
      <c r="W64"/>
    </row>
    <row r="65" spans="5:23" ht="12.75">
      <c r="E65" s="24" t="str">
        <f t="shared" si="2"/>
        <v>  </v>
      </c>
      <c r="F65" s="36"/>
      <c r="G65" s="49"/>
      <c r="H65" s="36"/>
      <c r="I65" s="3">
        <f t="shared" si="0"/>
      </c>
      <c r="J65" s="40"/>
      <c r="K65" s="4" t="s">
        <v>80</v>
      </c>
      <c r="M65" s="26" t="str">
        <f>IF(O67="SS","",IF(ISNUMBER(FIND("Red",J69,1)),"CWx","CWxx"))</f>
        <v>CWxx</v>
      </c>
      <c r="N65" s="25" t="e">
        <f t="shared" si="6"/>
        <v>#NAME?</v>
      </c>
      <c r="O65" s="25"/>
      <c r="Q65"/>
      <c r="S65"/>
      <c r="U65"/>
      <c r="V65"/>
      <c r="W65"/>
    </row>
    <row r="66" spans="5:23" ht="12.75">
      <c r="E66" s="24" t="str">
        <f t="shared" si="2"/>
        <v>  </v>
      </c>
      <c r="F66" s="36"/>
      <c r="G66" s="49"/>
      <c r="H66" s="36"/>
      <c r="I66" s="3">
        <f t="shared" si="0"/>
      </c>
      <c r="J66" s="40"/>
      <c r="K66" s="56" t="s">
        <v>61</v>
      </c>
      <c r="M66" s="26" t="str">
        <f>IF(O68="SS","",IF(ISNUMBER(FIND("Red",J70,1)),"CWx","CWxx"))</f>
        <v>CWxx</v>
      </c>
      <c r="N66" s="25" t="e">
        <f t="shared" si="6"/>
        <v>#NAME?</v>
      </c>
      <c r="O66" s="25"/>
      <c r="Q66"/>
      <c r="S66"/>
      <c r="U66"/>
      <c r="V66"/>
      <c r="W66"/>
    </row>
    <row r="67" spans="5:23" ht="12.75">
      <c r="E67" s="24" t="str">
        <f t="shared" si="2"/>
        <v>  </v>
      </c>
      <c r="F67" s="36"/>
      <c r="G67" s="49"/>
      <c r="H67" s="36"/>
      <c r="I67" s="3">
        <f aca="true" t="shared" si="7" ref="I67:I130">IF(G67="","",CONCATENATE(F67," ",H67))</f>
      </c>
      <c r="J67" s="40"/>
      <c r="K67" s="4" t="s">
        <v>75</v>
      </c>
      <c r="M67" s="26" t="str">
        <f>IF(O69="SS","",IF(ISNUMBER(FIND("Red",J71,1)),"CWx","CWxx"))</f>
        <v>CWxx</v>
      </c>
      <c r="N67" s="25" t="e">
        <f aca="true" t="shared" si="8" ref="N67:N95">IF(M67="SS","",xxxxx)</f>
        <v>#NAME?</v>
      </c>
      <c r="O67" s="25"/>
      <c r="Q67"/>
      <c r="S67"/>
      <c r="U67"/>
      <c r="V67"/>
      <c r="W67"/>
    </row>
    <row r="68" spans="5:23" ht="12.75">
      <c r="E68" s="24" t="str">
        <f aca="true" t="shared" si="9" ref="E68:E105">CONCATENATE(G68&amp;" ",F68&amp;" ",H68)</f>
        <v>  </v>
      </c>
      <c r="F68" s="36"/>
      <c r="G68" s="49"/>
      <c r="H68" s="36"/>
      <c r="I68" s="3">
        <f t="shared" si="7"/>
      </c>
      <c r="J68" s="40"/>
      <c r="K68" s="4" t="s">
        <v>29</v>
      </c>
      <c r="M68" s="26" t="str">
        <f>IF(O70="SS","",IF(ISNUMBER(FIND("Red",J72,1)),"CWx","CWxx"))</f>
        <v>CWxx</v>
      </c>
      <c r="N68" s="25" t="e">
        <f>IF(M68="SS","",xxxxx)</f>
        <v>#NAME?</v>
      </c>
      <c r="O68" s="25"/>
      <c r="Q68"/>
      <c r="S68"/>
      <c r="U68"/>
      <c r="V68"/>
      <c r="W68"/>
    </row>
    <row r="69" spans="5:23" ht="12.75">
      <c r="E69" s="24" t="str">
        <f t="shared" si="9"/>
        <v>  </v>
      </c>
      <c r="F69" s="36"/>
      <c r="G69" s="49"/>
      <c r="H69" s="36"/>
      <c r="I69" s="3">
        <f t="shared" si="7"/>
      </c>
      <c r="J69" s="40"/>
      <c r="K69" s="4" t="s">
        <v>80</v>
      </c>
      <c r="M69" s="26" t="str">
        <f aca="true" t="shared" si="10" ref="M69:M78">IF(O70="SS","",IF(ISNUMBER(FIND("Red",J72,1)),"CWx","CWxx"))</f>
        <v>CWxx</v>
      </c>
      <c r="N69" s="25" t="e">
        <f t="shared" si="8"/>
        <v>#NAME?</v>
      </c>
      <c r="O69" s="25"/>
      <c r="Q69"/>
      <c r="S69"/>
      <c r="U69"/>
      <c r="V69"/>
      <c r="W69"/>
    </row>
    <row r="70" spans="5:23" ht="12.75">
      <c r="E70" s="24" t="str">
        <f t="shared" si="9"/>
        <v>  </v>
      </c>
      <c r="F70" s="36"/>
      <c r="G70" s="49"/>
      <c r="H70" s="36"/>
      <c r="I70" s="3">
        <f t="shared" si="7"/>
      </c>
      <c r="J70" s="40"/>
      <c r="K70" s="4" t="s">
        <v>75</v>
      </c>
      <c r="M70" s="26" t="str">
        <f t="shared" si="10"/>
        <v>CWxx</v>
      </c>
      <c r="N70" s="25" t="e">
        <f t="shared" si="8"/>
        <v>#NAME?</v>
      </c>
      <c r="O70" s="25"/>
      <c r="Q70"/>
      <c r="S70"/>
      <c r="U70"/>
      <c r="V70"/>
      <c r="W70"/>
    </row>
    <row r="71" spans="5:23" ht="12.75">
      <c r="E71" s="24" t="str">
        <f t="shared" si="9"/>
        <v>  </v>
      </c>
      <c r="F71" s="36"/>
      <c r="G71" s="49"/>
      <c r="H71" s="36"/>
      <c r="I71" s="3">
        <f t="shared" si="7"/>
      </c>
      <c r="J71" s="40"/>
      <c r="K71" s="4" t="s">
        <v>60</v>
      </c>
      <c r="M71" s="26" t="str">
        <f t="shared" si="10"/>
        <v>CWxx</v>
      </c>
      <c r="N71" s="25" t="e">
        <f t="shared" si="8"/>
        <v>#NAME?</v>
      </c>
      <c r="O71" s="25"/>
      <c r="Q71"/>
      <c r="S71"/>
      <c r="U71"/>
      <c r="V71"/>
      <c r="W71"/>
    </row>
    <row r="72" spans="5:23" ht="12.75">
      <c r="E72" s="24" t="str">
        <f t="shared" si="9"/>
        <v>  </v>
      </c>
      <c r="F72" s="36"/>
      <c r="G72" s="49"/>
      <c r="H72" s="36"/>
      <c r="I72" s="3">
        <f t="shared" si="7"/>
      </c>
      <c r="J72" s="40"/>
      <c r="K72" s="4" t="s">
        <v>60</v>
      </c>
      <c r="M72" s="26" t="str">
        <f t="shared" si="10"/>
        <v>CWxx</v>
      </c>
      <c r="N72" s="25" t="e">
        <f t="shared" si="8"/>
        <v>#NAME?</v>
      </c>
      <c r="O72" s="25"/>
      <c r="Q72"/>
      <c r="S72"/>
      <c r="U72"/>
      <c r="V72"/>
      <c r="W72"/>
    </row>
    <row r="73" spans="5:23" ht="12.75">
      <c r="E73" s="24" t="str">
        <f t="shared" si="9"/>
        <v>  </v>
      </c>
      <c r="F73" s="36"/>
      <c r="G73" s="49"/>
      <c r="H73" s="36"/>
      <c r="I73" s="3">
        <f t="shared" si="7"/>
      </c>
      <c r="J73" s="40"/>
      <c r="K73" s="4" t="s">
        <v>59</v>
      </c>
      <c r="M73" s="26" t="str">
        <f t="shared" si="10"/>
        <v>CWxx</v>
      </c>
      <c r="N73" s="25" t="e">
        <f>IF(M73="SS","",xxxxx)</f>
        <v>#NAME?</v>
      </c>
      <c r="O73" s="25"/>
      <c r="Q73"/>
      <c r="S73"/>
      <c r="U73"/>
      <c r="V73"/>
      <c r="W73"/>
    </row>
    <row r="74" spans="5:23" ht="12.75">
      <c r="E74" s="24" t="str">
        <f t="shared" si="9"/>
        <v>  </v>
      </c>
      <c r="F74" s="36"/>
      <c r="G74" s="49"/>
      <c r="H74" s="36"/>
      <c r="I74" s="3">
        <f t="shared" si="7"/>
      </c>
      <c r="J74" s="40"/>
      <c r="K74" s="4" t="s">
        <v>59</v>
      </c>
      <c r="M74" s="26" t="str">
        <f t="shared" si="10"/>
        <v>CWxx</v>
      </c>
      <c r="N74" s="25" t="e">
        <f>IF(M74="SS","",xxxxx)</f>
        <v>#NAME?</v>
      </c>
      <c r="O74" s="25"/>
      <c r="Q74"/>
      <c r="S74"/>
      <c r="U74"/>
      <c r="V74"/>
      <c r="W74"/>
    </row>
    <row r="75" spans="5:23" ht="12.75">
      <c r="E75" s="24" t="str">
        <f t="shared" si="9"/>
        <v>  </v>
      </c>
      <c r="F75" s="36"/>
      <c r="G75" s="49"/>
      <c r="H75" s="36"/>
      <c r="I75" s="3">
        <f t="shared" si="7"/>
      </c>
      <c r="J75" s="40"/>
      <c r="K75" s="4" t="s">
        <v>29</v>
      </c>
      <c r="M75" s="26" t="str">
        <f t="shared" si="10"/>
        <v>CWxx</v>
      </c>
      <c r="N75" s="25" t="e">
        <f>IF(M75="SS","",xxxxx)</f>
        <v>#NAME?</v>
      </c>
      <c r="O75" s="25"/>
      <c r="Q75"/>
      <c r="S75"/>
      <c r="U75"/>
      <c r="V75"/>
      <c r="W75"/>
    </row>
    <row r="76" spans="5:23" ht="12.75">
      <c r="E76" s="24" t="str">
        <f t="shared" si="9"/>
        <v>  </v>
      </c>
      <c r="F76" s="36"/>
      <c r="G76" s="49"/>
      <c r="H76" s="36"/>
      <c r="I76" s="3">
        <f t="shared" si="7"/>
      </c>
      <c r="J76" s="40"/>
      <c r="K76" s="4" t="s">
        <v>29</v>
      </c>
      <c r="M76" s="26" t="str">
        <f t="shared" si="10"/>
        <v>CWxx</v>
      </c>
      <c r="N76" s="25" t="e">
        <f t="shared" si="8"/>
        <v>#NAME?</v>
      </c>
      <c r="O76" s="25"/>
      <c r="Q76"/>
      <c r="S76"/>
      <c r="U76"/>
      <c r="V76"/>
      <c r="W76"/>
    </row>
    <row r="77" spans="5:23" ht="12.75">
      <c r="E77" s="24" t="str">
        <f t="shared" si="9"/>
        <v>  </v>
      </c>
      <c r="F77" s="36"/>
      <c r="G77" s="49"/>
      <c r="H77" s="36"/>
      <c r="I77" s="3">
        <f t="shared" si="7"/>
      </c>
      <c r="J77" s="40"/>
      <c r="K77" s="4" t="s">
        <v>29</v>
      </c>
      <c r="M77" s="26" t="str">
        <f t="shared" si="10"/>
        <v>CWxx</v>
      </c>
      <c r="N77" s="25" t="e">
        <f t="shared" si="8"/>
        <v>#NAME?</v>
      </c>
      <c r="O77" s="25"/>
      <c r="Q77"/>
      <c r="S77"/>
      <c r="U77"/>
      <c r="V77"/>
      <c r="W77"/>
    </row>
    <row r="78" spans="5:23" ht="12.75">
      <c r="E78" s="24" t="str">
        <f t="shared" si="9"/>
        <v>  </v>
      </c>
      <c r="F78" s="36"/>
      <c r="G78" s="49"/>
      <c r="H78" s="36"/>
      <c r="I78" s="3">
        <f t="shared" si="7"/>
      </c>
      <c r="J78" s="40"/>
      <c r="K78" s="4" t="s">
        <v>23</v>
      </c>
      <c r="M78" s="26" t="str">
        <f t="shared" si="10"/>
        <v>CWxx</v>
      </c>
      <c r="N78" s="25" t="e">
        <f t="shared" si="8"/>
        <v>#NAME?</v>
      </c>
      <c r="O78" s="25"/>
      <c r="Q78"/>
      <c r="S78"/>
      <c r="U78"/>
      <c r="V78"/>
      <c r="W78"/>
    </row>
    <row r="79" spans="5:23" ht="12.75">
      <c r="E79" s="24" t="str">
        <f t="shared" si="9"/>
        <v>  </v>
      </c>
      <c r="F79" s="36"/>
      <c r="G79" s="49"/>
      <c r="H79" s="36"/>
      <c r="I79" s="3">
        <f t="shared" si="7"/>
      </c>
      <c r="J79" s="40"/>
      <c r="K79" s="4" t="s">
        <v>23</v>
      </c>
      <c r="M79" s="26" t="str">
        <f>IF(O80="SS","",IF(ISNUMBER(FIND("Red",#REF!,1)),"CWx","CWxx"))</f>
        <v>CWxx</v>
      </c>
      <c r="N79" s="25" t="e">
        <f t="shared" si="8"/>
        <v>#NAME?</v>
      </c>
      <c r="O79" s="25"/>
      <c r="Q79"/>
      <c r="S79"/>
      <c r="U79"/>
      <c r="V79"/>
      <c r="W79"/>
    </row>
    <row r="80" spans="5:23" ht="12.75">
      <c r="E80" s="24" t="str">
        <f t="shared" si="9"/>
        <v>  </v>
      </c>
      <c r="F80" s="36"/>
      <c r="G80" s="49"/>
      <c r="H80" s="36"/>
      <c r="I80" s="3">
        <f t="shared" si="7"/>
      </c>
      <c r="J80" s="40"/>
      <c r="K80" s="4" t="s">
        <v>23</v>
      </c>
      <c r="M80" s="26" t="str">
        <f>IF(O81="SS","",IF(ISNUMBER(FIND("Red",#REF!,1)),"CWx","CWxx"))</f>
        <v>CWxx</v>
      </c>
      <c r="N80" s="25" t="e">
        <f t="shared" si="8"/>
        <v>#NAME?</v>
      </c>
      <c r="O80" s="25"/>
      <c r="Q80"/>
      <c r="S80"/>
      <c r="U80"/>
      <c r="V80"/>
      <c r="W80"/>
    </row>
    <row r="81" spans="5:23" ht="12.75">
      <c r="E81" s="24" t="str">
        <f t="shared" si="9"/>
        <v>  </v>
      </c>
      <c r="F81" s="36"/>
      <c r="G81" s="49"/>
      <c r="H81" s="36"/>
      <c r="I81" s="3">
        <f t="shared" si="7"/>
      </c>
      <c r="J81" s="40"/>
      <c r="K81" s="4" t="s">
        <v>23</v>
      </c>
      <c r="M81" s="26" t="str">
        <f>IF(O82="SS","",IF(ISNUMBER(FIND("Red",J82,1)),"CWx","CWxx"))</f>
        <v>CWxx</v>
      </c>
      <c r="N81" s="25" t="e">
        <f t="shared" si="8"/>
        <v>#NAME?</v>
      </c>
      <c r="O81" s="25"/>
      <c r="Q81"/>
      <c r="S81"/>
      <c r="U81"/>
      <c r="V81"/>
      <c r="W81"/>
    </row>
    <row r="82" spans="5:23" ht="12.75">
      <c r="E82" s="24" t="str">
        <f t="shared" si="9"/>
        <v>  </v>
      </c>
      <c r="F82" s="36"/>
      <c r="G82" s="49"/>
      <c r="H82" s="36"/>
      <c r="I82" s="3">
        <f t="shared" si="7"/>
      </c>
      <c r="J82" s="40"/>
      <c r="K82" s="4" t="s">
        <v>25</v>
      </c>
      <c r="M82" s="26" t="str">
        <f>IF(O85="SS","",IF(ISNUMBER(FIND("Red",J85,1)),"CWx","CWxx"))</f>
        <v>CWxx</v>
      </c>
      <c r="N82" s="25" t="e">
        <f t="shared" si="8"/>
        <v>#NAME?</v>
      </c>
      <c r="O82" s="25"/>
      <c r="Q82"/>
      <c r="S82"/>
      <c r="U82"/>
      <c r="V82"/>
      <c r="W82"/>
    </row>
    <row r="83" spans="5:23" ht="12.75">
      <c r="E83" s="24" t="str">
        <f t="shared" si="9"/>
        <v>  </v>
      </c>
      <c r="F83" s="36"/>
      <c r="G83" s="49"/>
      <c r="H83" s="36"/>
      <c r="I83" s="3">
        <f t="shared" si="7"/>
      </c>
      <c r="J83" s="40"/>
      <c r="K83" s="4" t="s">
        <v>25</v>
      </c>
      <c r="M83" s="26" t="str">
        <f>IF(O86="SS","",IF(ISNUMBER(FIND("Red",J86,1)),"CWx","CWxx"))</f>
        <v>CWxx</v>
      </c>
      <c r="N83" s="25" t="e">
        <f t="shared" si="8"/>
        <v>#NAME?</v>
      </c>
      <c r="O83" s="25"/>
      <c r="Q83"/>
      <c r="S83"/>
      <c r="U83"/>
      <c r="V83"/>
      <c r="W83"/>
    </row>
    <row r="84" spans="5:23" ht="12.75">
      <c r="E84" s="24" t="str">
        <f t="shared" si="9"/>
        <v>  </v>
      </c>
      <c r="F84" s="36"/>
      <c r="G84" s="49"/>
      <c r="H84" s="36"/>
      <c r="I84" s="3">
        <f t="shared" si="7"/>
      </c>
      <c r="J84" s="40"/>
      <c r="K84" s="4" t="s">
        <v>25</v>
      </c>
      <c r="M84" s="26" t="str">
        <f>IF(O87="SS","",IF(ISNUMBER(FIND("Red",J87,1)),"CWx","CWxx"))</f>
        <v>CWxx</v>
      </c>
      <c r="N84" s="25" t="e">
        <f t="shared" si="8"/>
        <v>#NAME?</v>
      </c>
      <c r="O84" s="25"/>
      <c r="Q84"/>
      <c r="S84"/>
      <c r="U84"/>
      <c r="V84"/>
      <c r="W84"/>
    </row>
    <row r="85" spans="5:23" ht="12.75">
      <c r="E85" s="24" t="str">
        <f t="shared" si="9"/>
        <v>  </v>
      </c>
      <c r="F85" s="36"/>
      <c r="G85" s="52"/>
      <c r="H85" s="36"/>
      <c r="I85" s="3">
        <f t="shared" si="7"/>
      </c>
      <c r="J85" s="40"/>
      <c r="K85" s="4" t="s">
        <v>26</v>
      </c>
      <c r="M85" s="26" t="str">
        <f>IF(O88="SS","",IF(ISNUMBER(FIND("Red",#REF!,1)),"CWx","CWxx"))</f>
        <v>CWxx</v>
      </c>
      <c r="N85" s="25" t="e">
        <f t="shared" si="8"/>
        <v>#NAME?</v>
      </c>
      <c r="O85" s="25"/>
      <c r="Q85"/>
      <c r="S85"/>
      <c r="U85"/>
      <c r="V85"/>
      <c r="W85"/>
    </row>
    <row r="86" spans="5:23" ht="12.75">
      <c r="E86" s="24" t="str">
        <f t="shared" si="9"/>
        <v>  </v>
      </c>
      <c r="F86" s="36"/>
      <c r="G86" s="52"/>
      <c r="H86" s="36"/>
      <c r="I86" s="3">
        <f t="shared" si="7"/>
      </c>
      <c r="J86" s="40"/>
      <c r="K86" s="4" t="s">
        <v>26</v>
      </c>
      <c r="M86" s="26" t="str">
        <f>IF(O89="SS","",IF(ISNUMBER(FIND("Red",#REF!,1)),"CWx","CWxx"))</f>
        <v>CWxx</v>
      </c>
      <c r="N86" s="25" t="e">
        <f t="shared" si="8"/>
        <v>#NAME?</v>
      </c>
      <c r="O86" s="25"/>
      <c r="Q86"/>
      <c r="S86"/>
      <c r="U86"/>
      <c r="V86"/>
      <c r="W86"/>
    </row>
    <row r="87" spans="5:23" ht="12.75">
      <c r="E87" s="24" t="str">
        <f t="shared" si="9"/>
        <v>  </v>
      </c>
      <c r="F87" s="36"/>
      <c r="G87" s="52"/>
      <c r="H87" s="36"/>
      <c r="I87" s="3">
        <f t="shared" si="7"/>
      </c>
      <c r="J87" s="40"/>
      <c r="K87" s="4" t="s">
        <v>26</v>
      </c>
      <c r="M87" s="26" t="str">
        <f>IF(O90="SS","",IF(ISNUMBER(FIND("Red",J88,1)),"CWx","CWxx"))</f>
        <v>CWxx</v>
      </c>
      <c r="N87" s="25" t="e">
        <f t="shared" si="8"/>
        <v>#NAME?</v>
      </c>
      <c r="O87" s="25"/>
      <c r="Q87"/>
      <c r="S87"/>
      <c r="U87"/>
      <c r="V87"/>
      <c r="W87"/>
    </row>
    <row r="88" spans="5:23" ht="12.75">
      <c r="E88" s="24" t="str">
        <f t="shared" si="9"/>
        <v>  </v>
      </c>
      <c r="F88" s="36"/>
      <c r="G88" s="52"/>
      <c r="H88" s="36"/>
      <c r="I88" s="3">
        <f t="shared" si="7"/>
      </c>
      <c r="J88" s="40"/>
      <c r="K88" s="4" t="s">
        <v>29</v>
      </c>
      <c r="M88" s="26" t="str">
        <f aca="true" t="shared" si="11" ref="M88:M119">IF(O93="SS","",IF(ISNUMBER(FIND("Red",J91,1)),"CWx","CWxx"))</f>
        <v>CWxx</v>
      </c>
      <c r="N88" s="25" t="e">
        <f t="shared" si="8"/>
        <v>#NAME?</v>
      </c>
      <c r="O88" s="25"/>
      <c r="Q88"/>
      <c r="S88"/>
      <c r="U88"/>
      <c r="V88"/>
      <c r="W88"/>
    </row>
    <row r="89" spans="5:23" ht="12.75">
      <c r="E89" s="24" t="str">
        <f t="shared" si="9"/>
        <v>  </v>
      </c>
      <c r="F89" s="36"/>
      <c r="G89" s="52"/>
      <c r="H89" s="36"/>
      <c r="I89" s="3">
        <f t="shared" si="7"/>
      </c>
      <c r="J89" s="40"/>
      <c r="K89" s="4" t="s">
        <v>29</v>
      </c>
      <c r="M89" s="26" t="str">
        <f t="shared" si="11"/>
        <v>CWxx</v>
      </c>
      <c r="N89" s="25" t="e">
        <f t="shared" si="8"/>
        <v>#NAME?</v>
      </c>
      <c r="O89" s="25"/>
      <c r="Q89"/>
      <c r="S89"/>
      <c r="U89"/>
      <c r="V89"/>
      <c r="W89"/>
    </row>
    <row r="90" spans="5:23" ht="12.75">
      <c r="E90" s="24" t="str">
        <f t="shared" si="9"/>
        <v>  </v>
      </c>
      <c r="F90" s="36"/>
      <c r="G90" s="52"/>
      <c r="H90" s="36"/>
      <c r="I90" s="3">
        <f t="shared" si="7"/>
      </c>
      <c r="J90" s="40"/>
      <c r="K90" s="4" t="s">
        <v>29</v>
      </c>
      <c r="M90" s="26" t="str">
        <f t="shared" si="11"/>
        <v>CWxx</v>
      </c>
      <c r="N90" s="25" t="e">
        <f t="shared" si="8"/>
        <v>#NAME?</v>
      </c>
      <c r="O90" s="25"/>
      <c r="Q90"/>
      <c r="S90"/>
      <c r="U90"/>
      <c r="V90"/>
      <c r="W90"/>
    </row>
    <row r="91" spans="5:23" ht="12.75">
      <c r="E91" s="24" t="str">
        <f t="shared" si="9"/>
        <v>  </v>
      </c>
      <c r="F91" s="36"/>
      <c r="G91" s="49"/>
      <c r="H91" s="36"/>
      <c r="I91" s="3">
        <f t="shared" si="7"/>
      </c>
      <c r="J91" s="40"/>
      <c r="K91" s="4" t="s">
        <v>55</v>
      </c>
      <c r="M91" s="26" t="str">
        <f t="shared" si="11"/>
        <v>CWxx</v>
      </c>
      <c r="N91" s="25" t="e">
        <f t="shared" si="8"/>
        <v>#NAME?</v>
      </c>
      <c r="O91" s="25"/>
      <c r="Q91"/>
      <c r="S91"/>
      <c r="U91"/>
      <c r="V91"/>
      <c r="W91"/>
    </row>
    <row r="92" spans="5:23" ht="12.75">
      <c r="E92" s="24" t="str">
        <f t="shared" si="9"/>
        <v>  </v>
      </c>
      <c r="F92" s="36"/>
      <c r="G92" s="49"/>
      <c r="H92" s="36"/>
      <c r="I92" s="3">
        <f t="shared" si="7"/>
      </c>
      <c r="J92" s="40"/>
      <c r="K92" s="4" t="s">
        <v>55</v>
      </c>
      <c r="M92" s="26" t="str">
        <f t="shared" si="11"/>
        <v>CWxx</v>
      </c>
      <c r="N92" s="25" t="e">
        <f t="shared" si="8"/>
        <v>#NAME?</v>
      </c>
      <c r="O92" s="25"/>
      <c r="Q92"/>
      <c r="S92"/>
      <c r="U92"/>
      <c r="V92"/>
      <c r="W92"/>
    </row>
    <row r="93" spans="5:23" ht="12.75">
      <c r="E93" s="24" t="str">
        <f t="shared" si="9"/>
        <v>  </v>
      </c>
      <c r="F93" s="36"/>
      <c r="G93" s="49"/>
      <c r="H93" s="36"/>
      <c r="I93" s="3">
        <f t="shared" si="7"/>
      </c>
      <c r="J93" s="40"/>
      <c r="K93" s="4" t="s">
        <v>55</v>
      </c>
      <c r="M93" s="26" t="str">
        <f t="shared" si="11"/>
        <v>CWxx</v>
      </c>
      <c r="N93" s="25" t="e">
        <f t="shared" si="8"/>
        <v>#NAME?</v>
      </c>
      <c r="O93" s="25"/>
      <c r="Q93"/>
      <c r="S93"/>
      <c r="U93"/>
      <c r="V93"/>
      <c r="W93"/>
    </row>
    <row r="94" spans="5:23" ht="12.75">
      <c r="E94" s="24" t="str">
        <f t="shared" si="9"/>
        <v>  </v>
      </c>
      <c r="F94" s="36"/>
      <c r="G94" s="49"/>
      <c r="H94" s="36"/>
      <c r="I94" s="3">
        <f t="shared" si="7"/>
      </c>
      <c r="J94" s="40"/>
      <c r="K94" s="4" t="s">
        <v>55</v>
      </c>
      <c r="M94" s="26" t="str">
        <f t="shared" si="11"/>
        <v>CWxx</v>
      </c>
      <c r="N94" s="25" t="e">
        <f t="shared" si="8"/>
        <v>#NAME?</v>
      </c>
      <c r="O94" s="25"/>
      <c r="Q94"/>
      <c r="S94"/>
      <c r="U94"/>
      <c r="V94"/>
      <c r="W94"/>
    </row>
    <row r="95" spans="5:23" ht="12.75">
      <c r="E95" s="24" t="str">
        <f t="shared" si="9"/>
        <v>  </v>
      </c>
      <c r="F95" s="36"/>
      <c r="G95" s="49"/>
      <c r="H95" s="36"/>
      <c r="I95" s="3">
        <f t="shared" si="7"/>
      </c>
      <c r="J95" s="40"/>
      <c r="K95" s="4" t="s">
        <v>55</v>
      </c>
      <c r="M95" s="26" t="str">
        <f t="shared" si="11"/>
        <v>CWxx</v>
      </c>
      <c r="N95" s="25" t="e">
        <f t="shared" si="8"/>
        <v>#NAME?</v>
      </c>
      <c r="O95" s="25"/>
      <c r="Q95"/>
      <c r="S95"/>
      <c r="U95"/>
      <c r="V95"/>
      <c r="W95"/>
    </row>
    <row r="96" spans="5:23" ht="12.75">
      <c r="E96" s="24" t="str">
        <f t="shared" si="9"/>
        <v>  </v>
      </c>
      <c r="F96" s="36"/>
      <c r="G96" s="49"/>
      <c r="H96" s="36"/>
      <c r="I96" s="3">
        <f t="shared" si="7"/>
      </c>
      <c r="J96" s="40"/>
      <c r="K96" s="4" t="s">
        <v>55</v>
      </c>
      <c r="M96" s="26" t="str">
        <f t="shared" si="11"/>
        <v>CWxx</v>
      </c>
      <c r="N96" s="25" t="e">
        <f aca="true" t="shared" si="12" ref="N96:N117">IF(M96="SS","",xxxxx)</f>
        <v>#NAME?</v>
      </c>
      <c r="O96" s="25"/>
      <c r="Q96"/>
      <c r="S96"/>
      <c r="U96"/>
      <c r="V96"/>
      <c r="W96"/>
    </row>
    <row r="97" spans="5:23" ht="12.75">
      <c r="E97" s="24" t="str">
        <f t="shared" si="9"/>
        <v>  </v>
      </c>
      <c r="F97" s="36"/>
      <c r="G97" s="49"/>
      <c r="H97" s="36"/>
      <c r="I97" s="3">
        <f t="shared" si="7"/>
      </c>
      <c r="J97" s="40"/>
      <c r="K97" s="4" t="s">
        <v>55</v>
      </c>
      <c r="M97" s="26" t="str">
        <f t="shared" si="11"/>
        <v>CWxx</v>
      </c>
      <c r="N97" s="25" t="e">
        <f t="shared" si="12"/>
        <v>#NAME?</v>
      </c>
      <c r="O97" s="25"/>
      <c r="Q97"/>
      <c r="S97"/>
      <c r="U97"/>
      <c r="V97"/>
      <c r="W97"/>
    </row>
    <row r="98" spans="5:23" ht="12.75">
      <c r="E98" s="24" t="str">
        <f t="shared" si="9"/>
        <v>  </v>
      </c>
      <c r="F98" s="36"/>
      <c r="G98" s="49"/>
      <c r="H98" s="36"/>
      <c r="I98" s="3">
        <f t="shared" si="7"/>
      </c>
      <c r="J98" s="40"/>
      <c r="K98" s="4" t="s">
        <v>55</v>
      </c>
      <c r="M98" s="26" t="str">
        <f t="shared" si="11"/>
        <v>CWxx</v>
      </c>
      <c r="N98" s="25" t="e">
        <f t="shared" si="12"/>
        <v>#NAME?</v>
      </c>
      <c r="O98" s="25"/>
      <c r="Q98"/>
      <c r="S98"/>
      <c r="U98"/>
      <c r="V98"/>
      <c r="W98"/>
    </row>
    <row r="99" spans="5:23" ht="12.75">
      <c r="E99" s="24" t="str">
        <f t="shared" si="9"/>
        <v>  </v>
      </c>
      <c r="F99" s="36"/>
      <c r="G99" s="49"/>
      <c r="H99" s="36"/>
      <c r="I99" s="3">
        <f t="shared" si="7"/>
      </c>
      <c r="J99" s="40"/>
      <c r="K99" s="4" t="s">
        <v>55</v>
      </c>
      <c r="M99" s="26" t="str">
        <f t="shared" si="11"/>
        <v>CWxx</v>
      </c>
      <c r="N99" s="25" t="e">
        <f t="shared" si="12"/>
        <v>#NAME?</v>
      </c>
      <c r="O99" s="25"/>
      <c r="Q99"/>
      <c r="S99"/>
      <c r="U99"/>
      <c r="V99"/>
      <c r="W99"/>
    </row>
    <row r="100" spans="5:23" ht="12.75">
      <c r="E100" s="24" t="str">
        <f t="shared" si="9"/>
        <v>  </v>
      </c>
      <c r="F100" s="36"/>
      <c r="G100" s="49"/>
      <c r="H100" s="36"/>
      <c r="I100" s="3">
        <f t="shared" si="7"/>
      </c>
      <c r="J100" s="40"/>
      <c r="K100" s="4" t="s">
        <v>55</v>
      </c>
      <c r="M100" s="26" t="str">
        <f t="shared" si="11"/>
        <v>CWxx</v>
      </c>
      <c r="N100" s="25" t="e">
        <f t="shared" si="12"/>
        <v>#NAME?</v>
      </c>
      <c r="O100" s="25"/>
      <c r="Q100"/>
      <c r="S100"/>
      <c r="U100"/>
      <c r="V100"/>
      <c r="W100"/>
    </row>
    <row r="101" spans="5:23" ht="12.75">
      <c r="E101" s="24" t="str">
        <f t="shared" si="9"/>
        <v>  </v>
      </c>
      <c r="F101" s="36"/>
      <c r="G101" s="49"/>
      <c r="H101" s="36"/>
      <c r="I101" s="3">
        <f t="shared" si="7"/>
      </c>
      <c r="J101" s="40"/>
      <c r="K101" s="4" t="s">
        <v>55</v>
      </c>
      <c r="M101" s="26" t="str">
        <f t="shared" si="11"/>
        <v>CWxx</v>
      </c>
      <c r="N101" s="25" t="e">
        <f t="shared" si="12"/>
        <v>#NAME?</v>
      </c>
      <c r="O101" s="25"/>
      <c r="Q101"/>
      <c r="S101"/>
      <c r="U101"/>
      <c r="V101"/>
      <c r="W101"/>
    </row>
    <row r="102" spans="5:23" ht="12.75">
      <c r="E102" s="24" t="str">
        <f t="shared" si="9"/>
        <v>  </v>
      </c>
      <c r="F102" s="36"/>
      <c r="G102" s="49"/>
      <c r="H102" s="36"/>
      <c r="I102" s="3">
        <f t="shared" si="7"/>
      </c>
      <c r="J102" s="40"/>
      <c r="K102" s="4" t="s">
        <v>55</v>
      </c>
      <c r="M102" s="26" t="str">
        <f t="shared" si="11"/>
        <v>CWxx</v>
      </c>
      <c r="N102" s="25" t="e">
        <f t="shared" si="12"/>
        <v>#NAME?</v>
      </c>
      <c r="O102" s="25"/>
      <c r="Q102"/>
      <c r="S102"/>
      <c r="U102"/>
      <c r="V102"/>
      <c r="W102"/>
    </row>
    <row r="103" spans="5:23" ht="12.75">
      <c r="E103" s="24" t="str">
        <f t="shared" si="9"/>
        <v>  </v>
      </c>
      <c r="F103" s="36"/>
      <c r="G103" s="49"/>
      <c r="H103" s="36"/>
      <c r="I103" s="3">
        <f t="shared" si="7"/>
      </c>
      <c r="J103" s="40"/>
      <c r="K103" s="4" t="s">
        <v>55</v>
      </c>
      <c r="M103" s="26" t="str">
        <f t="shared" si="11"/>
        <v>CWxx</v>
      </c>
      <c r="N103" s="25" t="e">
        <f t="shared" si="12"/>
        <v>#NAME?</v>
      </c>
      <c r="O103" s="25"/>
      <c r="Q103"/>
      <c r="S103"/>
      <c r="U103"/>
      <c r="V103"/>
      <c r="W103"/>
    </row>
    <row r="104" spans="5:23" ht="12.75">
      <c r="E104" s="24" t="str">
        <f t="shared" si="9"/>
        <v>  </v>
      </c>
      <c r="F104" s="36"/>
      <c r="G104" s="49"/>
      <c r="H104" s="36"/>
      <c r="I104" s="3">
        <f t="shared" si="7"/>
      </c>
      <c r="J104" s="40"/>
      <c r="K104" s="4" t="s">
        <v>55</v>
      </c>
      <c r="M104" s="26" t="str">
        <f t="shared" si="11"/>
        <v>CWxx</v>
      </c>
      <c r="N104" s="25" t="e">
        <f t="shared" si="12"/>
        <v>#NAME?</v>
      </c>
      <c r="O104" s="25"/>
      <c r="Q104"/>
      <c r="S104"/>
      <c r="U104"/>
      <c r="V104"/>
      <c r="W104"/>
    </row>
    <row r="105" spans="5:23" ht="12.75">
      <c r="E105" s="24" t="str">
        <f t="shared" si="9"/>
        <v>  </v>
      </c>
      <c r="F105" s="36"/>
      <c r="G105" s="49"/>
      <c r="H105" s="36"/>
      <c r="I105" s="3">
        <f t="shared" si="7"/>
      </c>
      <c r="J105" s="40"/>
      <c r="K105" s="4" t="s">
        <v>55</v>
      </c>
      <c r="M105" s="26" t="str">
        <f t="shared" si="11"/>
        <v>CWxx</v>
      </c>
      <c r="N105" s="25" t="e">
        <f t="shared" si="12"/>
        <v>#NAME?</v>
      </c>
      <c r="O105" s="25"/>
      <c r="Q105"/>
      <c r="S105"/>
      <c r="U105"/>
      <c r="V105"/>
      <c r="W105"/>
    </row>
    <row r="106" spans="5:23" ht="12.75">
      <c r="E106" s="24" t="str">
        <f aca="true" t="shared" si="13" ref="E106:E131">CONCATENATE(G106&amp;" ",F106&amp;" ",H106)</f>
        <v>  </v>
      </c>
      <c r="F106" s="36"/>
      <c r="G106" s="49"/>
      <c r="H106" s="36"/>
      <c r="I106" s="3">
        <f t="shared" si="7"/>
      </c>
      <c r="J106" s="40"/>
      <c r="M106" s="26" t="str">
        <f t="shared" si="11"/>
        <v>CWxx</v>
      </c>
      <c r="N106" s="25" t="e">
        <f t="shared" si="12"/>
        <v>#NAME?</v>
      </c>
      <c r="O106" s="25"/>
      <c r="Q106"/>
      <c r="S106"/>
      <c r="U106"/>
      <c r="V106"/>
      <c r="W106"/>
    </row>
    <row r="107" spans="5:23" ht="12.75">
      <c r="E107" s="24" t="str">
        <f t="shared" si="13"/>
        <v>  </v>
      </c>
      <c r="F107" s="36"/>
      <c r="G107" s="49"/>
      <c r="H107" s="36"/>
      <c r="I107" s="3">
        <f t="shared" si="7"/>
      </c>
      <c r="J107" s="40"/>
      <c r="M107" s="26" t="str">
        <f t="shared" si="11"/>
        <v>CWxx</v>
      </c>
      <c r="N107" s="25" t="e">
        <f t="shared" si="12"/>
        <v>#NAME?</v>
      </c>
      <c r="O107" s="25"/>
      <c r="Q107"/>
      <c r="S107"/>
      <c r="U107"/>
      <c r="V107"/>
      <c r="W107"/>
    </row>
    <row r="108" spans="5:23" ht="12.75">
      <c r="E108" s="24" t="str">
        <f t="shared" si="13"/>
        <v>  </v>
      </c>
      <c r="F108" s="36"/>
      <c r="G108" s="49"/>
      <c r="H108" s="36"/>
      <c r="I108" s="3">
        <f t="shared" si="7"/>
      </c>
      <c r="J108" s="40"/>
      <c r="M108" s="26" t="str">
        <f t="shared" si="11"/>
        <v>CWxx</v>
      </c>
      <c r="N108" s="25" t="e">
        <f t="shared" si="12"/>
        <v>#NAME?</v>
      </c>
      <c r="O108" s="25"/>
      <c r="Q108"/>
      <c r="S108"/>
      <c r="U108"/>
      <c r="V108"/>
      <c r="W108"/>
    </row>
    <row r="109" spans="5:23" ht="12.75">
      <c r="E109" s="24" t="str">
        <f t="shared" si="13"/>
        <v>  </v>
      </c>
      <c r="F109" s="36"/>
      <c r="G109" s="49"/>
      <c r="H109" s="36"/>
      <c r="I109" s="3">
        <f t="shared" si="7"/>
      </c>
      <c r="J109" s="40"/>
      <c r="M109" s="26" t="str">
        <f t="shared" si="11"/>
        <v>CWxx</v>
      </c>
      <c r="N109" s="25" t="e">
        <f t="shared" si="12"/>
        <v>#NAME?</v>
      </c>
      <c r="O109" s="25"/>
      <c r="Q109"/>
      <c r="S109"/>
      <c r="U109"/>
      <c r="V109"/>
      <c r="W109"/>
    </row>
    <row r="110" spans="5:23" ht="12.75">
      <c r="E110" s="24" t="str">
        <f t="shared" si="13"/>
        <v>  </v>
      </c>
      <c r="F110" s="36"/>
      <c r="G110" s="49"/>
      <c r="H110" s="36"/>
      <c r="I110" s="3">
        <f t="shared" si="7"/>
      </c>
      <c r="J110" s="40"/>
      <c r="M110" s="26" t="str">
        <f t="shared" si="11"/>
        <v>CWxx</v>
      </c>
      <c r="N110" s="25" t="e">
        <f t="shared" si="12"/>
        <v>#NAME?</v>
      </c>
      <c r="O110" s="25"/>
      <c r="Q110"/>
      <c r="S110"/>
      <c r="U110"/>
      <c r="V110"/>
      <c r="W110"/>
    </row>
    <row r="111" spans="5:23" ht="12.75">
      <c r="E111" s="24" t="str">
        <f t="shared" si="13"/>
        <v>  </v>
      </c>
      <c r="F111" s="36"/>
      <c r="G111" s="49"/>
      <c r="H111" s="36"/>
      <c r="I111" s="3">
        <f t="shared" si="7"/>
      </c>
      <c r="J111" s="40"/>
      <c r="M111" s="26" t="str">
        <f t="shared" si="11"/>
        <v>CWxx</v>
      </c>
      <c r="N111" s="25" t="e">
        <f t="shared" si="12"/>
        <v>#NAME?</v>
      </c>
      <c r="O111" s="25"/>
      <c r="Q111"/>
      <c r="S111"/>
      <c r="U111"/>
      <c r="V111"/>
      <c r="W111"/>
    </row>
    <row r="112" spans="5:23" ht="12.75">
      <c r="E112" s="24" t="str">
        <f t="shared" si="13"/>
        <v>  </v>
      </c>
      <c r="F112" s="36"/>
      <c r="G112" s="49"/>
      <c r="H112" s="36"/>
      <c r="I112" s="3">
        <f t="shared" si="7"/>
      </c>
      <c r="J112" s="40"/>
      <c r="M112" s="26" t="str">
        <f t="shared" si="11"/>
        <v>CWxx</v>
      </c>
      <c r="N112" s="25" t="e">
        <f t="shared" si="12"/>
        <v>#NAME?</v>
      </c>
      <c r="O112" s="25"/>
      <c r="Q112"/>
      <c r="S112"/>
      <c r="U112"/>
      <c r="V112"/>
      <c r="W112"/>
    </row>
    <row r="113" spans="5:23" ht="12.75">
      <c r="E113" s="24" t="str">
        <f t="shared" si="13"/>
        <v>  </v>
      </c>
      <c r="F113" s="36"/>
      <c r="G113" s="49"/>
      <c r="H113" s="36"/>
      <c r="I113" s="3">
        <f t="shared" si="7"/>
      </c>
      <c r="J113" s="40"/>
      <c r="M113" s="26" t="str">
        <f t="shared" si="11"/>
        <v>CWxx</v>
      </c>
      <c r="N113" s="25" t="e">
        <f t="shared" si="12"/>
        <v>#NAME?</v>
      </c>
      <c r="O113" s="25"/>
      <c r="Q113"/>
      <c r="S113"/>
      <c r="U113"/>
      <c r="V113"/>
      <c r="W113"/>
    </row>
    <row r="114" spans="5:23" ht="12.75">
      <c r="E114" s="24" t="str">
        <f t="shared" si="13"/>
        <v>  </v>
      </c>
      <c r="F114" s="36"/>
      <c r="G114" s="49"/>
      <c r="H114" s="36"/>
      <c r="I114" s="3">
        <f t="shared" si="7"/>
      </c>
      <c r="J114" s="40"/>
      <c r="M114" s="26" t="str">
        <f t="shared" si="11"/>
        <v>CWxx</v>
      </c>
      <c r="N114" s="25" t="e">
        <f t="shared" si="12"/>
        <v>#NAME?</v>
      </c>
      <c r="O114" s="25"/>
      <c r="Q114"/>
      <c r="S114"/>
      <c r="U114"/>
      <c r="V114"/>
      <c r="W114"/>
    </row>
    <row r="115" spans="5:23" ht="12.75">
      <c r="E115" s="24" t="str">
        <f t="shared" si="13"/>
        <v>  </v>
      </c>
      <c r="F115" s="36"/>
      <c r="G115" s="49"/>
      <c r="H115" s="36"/>
      <c r="I115" s="3">
        <f t="shared" si="7"/>
      </c>
      <c r="J115" s="40"/>
      <c r="M115" s="26" t="str">
        <f t="shared" si="11"/>
        <v>CWxx</v>
      </c>
      <c r="N115" s="25" t="e">
        <f t="shared" si="12"/>
        <v>#NAME?</v>
      </c>
      <c r="O115" s="25"/>
      <c r="Q115"/>
      <c r="S115"/>
      <c r="U115"/>
      <c r="V115"/>
      <c r="W115"/>
    </row>
    <row r="116" spans="5:23" ht="12.75">
      <c r="E116" s="24" t="str">
        <f t="shared" si="13"/>
        <v>  </v>
      </c>
      <c r="F116" s="36"/>
      <c r="G116" s="49"/>
      <c r="H116" s="36"/>
      <c r="I116" s="3">
        <f t="shared" si="7"/>
      </c>
      <c r="J116" s="40"/>
      <c r="M116" s="26" t="str">
        <f t="shared" si="11"/>
        <v>CWxx</v>
      </c>
      <c r="N116" s="25" t="e">
        <f t="shared" si="12"/>
        <v>#NAME?</v>
      </c>
      <c r="O116" s="25"/>
      <c r="Q116"/>
      <c r="S116"/>
      <c r="U116"/>
      <c r="V116"/>
      <c r="W116"/>
    </row>
    <row r="117" spans="5:23" ht="12.75">
      <c r="E117" s="24" t="str">
        <f t="shared" si="13"/>
        <v>  </v>
      </c>
      <c r="F117" s="36"/>
      <c r="G117" s="49"/>
      <c r="H117" s="36"/>
      <c r="I117" s="3">
        <f t="shared" si="7"/>
      </c>
      <c r="J117" s="40"/>
      <c r="M117" s="26" t="str">
        <f t="shared" si="11"/>
        <v>CWxx</v>
      </c>
      <c r="N117" s="25" t="e">
        <f t="shared" si="12"/>
        <v>#NAME?</v>
      </c>
      <c r="O117" s="25"/>
      <c r="Q117"/>
      <c r="S117"/>
      <c r="U117"/>
      <c r="V117"/>
      <c r="W117"/>
    </row>
    <row r="118" spans="5:23" ht="12.75">
      <c r="E118" s="24" t="str">
        <f t="shared" si="13"/>
        <v>  </v>
      </c>
      <c r="F118" s="36"/>
      <c r="G118" s="49"/>
      <c r="H118" s="36"/>
      <c r="I118" s="3">
        <f t="shared" si="7"/>
      </c>
      <c r="J118" s="40"/>
      <c r="M118" s="26" t="str">
        <f t="shared" si="11"/>
        <v>CWxx</v>
      </c>
      <c r="N118" s="25" t="e">
        <f aca="true" t="shared" si="14" ref="N118:N181">IF(M118="SS","",xxxxx)</f>
        <v>#NAME?</v>
      </c>
      <c r="O118" s="25"/>
      <c r="Q118"/>
      <c r="S118"/>
      <c r="U118"/>
      <c r="V118"/>
      <c r="W118"/>
    </row>
    <row r="119" spans="5:23" ht="12.75">
      <c r="E119" s="24" t="str">
        <f t="shared" si="13"/>
        <v>  </v>
      </c>
      <c r="F119" s="36"/>
      <c r="G119" s="49"/>
      <c r="H119" s="36"/>
      <c r="I119" s="3">
        <f t="shared" si="7"/>
      </c>
      <c r="J119" s="40"/>
      <c r="M119" s="26" t="str">
        <f t="shared" si="11"/>
        <v>CWxx</v>
      </c>
      <c r="N119" s="25" t="e">
        <f t="shared" si="14"/>
        <v>#NAME?</v>
      </c>
      <c r="O119" s="25"/>
      <c r="Q119"/>
      <c r="S119"/>
      <c r="U119"/>
      <c r="V119"/>
      <c r="W119"/>
    </row>
    <row r="120" spans="5:23" ht="12.75">
      <c r="E120" s="24" t="str">
        <f t="shared" si="13"/>
        <v>  </v>
      </c>
      <c r="F120" s="36"/>
      <c r="G120" s="49"/>
      <c r="H120" s="36"/>
      <c r="I120" s="3">
        <f t="shared" si="7"/>
      </c>
      <c r="J120" s="40"/>
      <c r="M120" s="26" t="str">
        <f aca="true" t="shared" si="15" ref="M120:M151">IF(O125="SS","",IF(ISNUMBER(FIND("Red",J123,1)),"CWx","CWxx"))</f>
        <v>CWxx</v>
      </c>
      <c r="N120" s="25" t="e">
        <f t="shared" si="14"/>
        <v>#NAME?</v>
      </c>
      <c r="O120" s="25"/>
      <c r="Q120"/>
      <c r="S120"/>
      <c r="U120"/>
      <c r="V120"/>
      <c r="W120"/>
    </row>
    <row r="121" spans="5:23" ht="12.75">
      <c r="E121" s="24" t="str">
        <f t="shared" si="13"/>
        <v>  </v>
      </c>
      <c r="F121" s="36"/>
      <c r="G121" s="49"/>
      <c r="H121" s="36"/>
      <c r="I121" s="3">
        <f t="shared" si="7"/>
      </c>
      <c r="J121" s="40"/>
      <c r="M121" s="26" t="str">
        <f t="shared" si="15"/>
        <v>CWxx</v>
      </c>
      <c r="N121" s="25" t="e">
        <f t="shared" si="14"/>
        <v>#NAME?</v>
      </c>
      <c r="O121" s="25"/>
      <c r="Q121"/>
      <c r="S121"/>
      <c r="U121"/>
      <c r="V121"/>
      <c r="W121"/>
    </row>
    <row r="122" spans="5:23" ht="12.75">
      <c r="E122" s="24" t="str">
        <f t="shared" si="13"/>
        <v>  </v>
      </c>
      <c r="F122" s="36"/>
      <c r="G122" s="49"/>
      <c r="H122" s="36"/>
      <c r="I122" s="3">
        <f t="shared" si="7"/>
      </c>
      <c r="J122" s="40"/>
      <c r="M122" s="26" t="str">
        <f t="shared" si="15"/>
        <v>CWxx</v>
      </c>
      <c r="N122" s="25" t="e">
        <f t="shared" si="14"/>
        <v>#NAME?</v>
      </c>
      <c r="O122" s="25"/>
      <c r="Q122"/>
      <c r="S122"/>
      <c r="U122"/>
      <c r="V122"/>
      <c r="W122"/>
    </row>
    <row r="123" spans="5:23" ht="12.75">
      <c r="E123" s="24" t="str">
        <f t="shared" si="13"/>
        <v>  </v>
      </c>
      <c r="F123" s="36"/>
      <c r="G123" s="49"/>
      <c r="H123" s="36"/>
      <c r="I123" s="3">
        <f t="shared" si="7"/>
      </c>
      <c r="J123" s="40"/>
      <c r="M123" s="26" t="str">
        <f t="shared" si="15"/>
        <v>CWxx</v>
      </c>
      <c r="N123" s="25" t="e">
        <f t="shared" si="14"/>
        <v>#NAME?</v>
      </c>
      <c r="O123" s="25"/>
      <c r="Q123"/>
      <c r="S123"/>
      <c r="U123"/>
      <c r="V123"/>
      <c r="W123"/>
    </row>
    <row r="124" spans="5:23" ht="12.75">
      <c r="E124" s="24" t="str">
        <f t="shared" si="13"/>
        <v>  </v>
      </c>
      <c r="F124" s="36"/>
      <c r="G124" s="49"/>
      <c r="H124" s="36"/>
      <c r="I124" s="3">
        <f t="shared" si="7"/>
      </c>
      <c r="J124" s="40"/>
      <c r="M124" s="26" t="str">
        <f t="shared" si="15"/>
        <v>CWxx</v>
      </c>
      <c r="N124" s="25" t="e">
        <f t="shared" si="14"/>
        <v>#NAME?</v>
      </c>
      <c r="O124" s="25"/>
      <c r="Q124"/>
      <c r="S124"/>
      <c r="U124"/>
      <c r="V124"/>
      <c r="W124"/>
    </row>
    <row r="125" spans="5:23" ht="12.75">
      <c r="E125" s="24" t="str">
        <f t="shared" si="13"/>
        <v>  </v>
      </c>
      <c r="F125" s="36"/>
      <c r="G125" s="49"/>
      <c r="H125" s="36"/>
      <c r="I125" s="3">
        <f t="shared" si="7"/>
      </c>
      <c r="J125" s="40"/>
      <c r="M125" s="26" t="str">
        <f t="shared" si="15"/>
        <v>CWxx</v>
      </c>
      <c r="N125" s="25" t="e">
        <f t="shared" si="14"/>
        <v>#NAME?</v>
      </c>
      <c r="O125" s="25"/>
      <c r="Q125"/>
      <c r="S125"/>
      <c r="U125"/>
      <c r="V125"/>
      <c r="W125"/>
    </row>
    <row r="126" spans="5:23" ht="12.75">
      <c r="E126" s="24" t="str">
        <f t="shared" si="13"/>
        <v>  </v>
      </c>
      <c r="F126" s="36"/>
      <c r="G126" s="49"/>
      <c r="H126" s="36"/>
      <c r="I126" s="3">
        <f t="shared" si="7"/>
      </c>
      <c r="J126" s="40"/>
      <c r="M126" s="26" t="str">
        <f t="shared" si="15"/>
        <v>CWxx</v>
      </c>
      <c r="N126" s="25" t="e">
        <f t="shared" si="14"/>
        <v>#NAME?</v>
      </c>
      <c r="O126" s="25"/>
      <c r="Q126"/>
      <c r="S126"/>
      <c r="U126"/>
      <c r="V126"/>
      <c r="W126"/>
    </row>
    <row r="127" spans="5:23" ht="12.75">
      <c r="E127" s="24" t="str">
        <f t="shared" si="13"/>
        <v>  </v>
      </c>
      <c r="F127" s="36"/>
      <c r="G127" s="49"/>
      <c r="H127" s="36"/>
      <c r="I127" s="3">
        <f t="shared" si="7"/>
      </c>
      <c r="J127" s="40"/>
      <c r="M127" s="26" t="str">
        <f t="shared" si="15"/>
        <v>CWxx</v>
      </c>
      <c r="N127" s="25" t="e">
        <f t="shared" si="14"/>
        <v>#NAME?</v>
      </c>
      <c r="O127" s="25"/>
      <c r="Q127"/>
      <c r="S127"/>
      <c r="U127"/>
      <c r="V127"/>
      <c r="W127"/>
    </row>
    <row r="128" spans="5:23" ht="12.75">
      <c r="E128" s="24" t="str">
        <f t="shared" si="13"/>
        <v>  </v>
      </c>
      <c r="F128" s="36"/>
      <c r="G128" s="49"/>
      <c r="H128" s="36"/>
      <c r="I128" s="3">
        <f t="shared" si="7"/>
      </c>
      <c r="J128" s="40"/>
      <c r="M128" s="26" t="str">
        <f t="shared" si="15"/>
        <v>CWxx</v>
      </c>
      <c r="N128" s="25" t="e">
        <f t="shared" si="14"/>
        <v>#NAME?</v>
      </c>
      <c r="O128" s="25"/>
      <c r="Q128"/>
      <c r="S128"/>
      <c r="U128"/>
      <c r="V128"/>
      <c r="W128"/>
    </row>
    <row r="129" spans="5:23" ht="12.75">
      <c r="E129" s="24" t="str">
        <f t="shared" si="13"/>
        <v>  </v>
      </c>
      <c r="F129" s="36"/>
      <c r="G129" s="49"/>
      <c r="H129" s="36"/>
      <c r="I129" s="3">
        <f t="shared" si="7"/>
      </c>
      <c r="J129" s="40"/>
      <c r="M129" s="26" t="str">
        <f t="shared" si="15"/>
        <v>CWxx</v>
      </c>
      <c r="N129" s="25" t="e">
        <f t="shared" si="14"/>
        <v>#NAME?</v>
      </c>
      <c r="O129" s="25"/>
      <c r="Q129"/>
      <c r="S129"/>
      <c r="U129"/>
      <c r="V129"/>
      <c r="W129"/>
    </row>
    <row r="130" spans="5:23" ht="12.75">
      <c r="E130" s="24" t="str">
        <f t="shared" si="13"/>
        <v>  </v>
      </c>
      <c r="F130" s="36"/>
      <c r="G130" s="50"/>
      <c r="H130" s="36"/>
      <c r="I130" s="3">
        <f t="shared" si="7"/>
      </c>
      <c r="J130" s="40"/>
      <c r="M130" s="26" t="str">
        <f t="shared" si="15"/>
        <v>CWxx</v>
      </c>
      <c r="N130" s="25" t="e">
        <f t="shared" si="14"/>
        <v>#NAME?</v>
      </c>
      <c r="O130" s="25"/>
      <c r="Q130"/>
      <c r="S130"/>
      <c r="U130"/>
      <c r="V130"/>
      <c r="W130"/>
    </row>
    <row r="131" spans="5:23" ht="12.75">
      <c r="E131" s="24" t="str">
        <f t="shared" si="13"/>
        <v>  </v>
      </c>
      <c r="F131" s="36"/>
      <c r="G131" s="50"/>
      <c r="H131" s="36"/>
      <c r="I131" s="3">
        <f aca="true" t="shared" si="16" ref="I131:I194">IF(G131="","",CONCATENATE(F131," ",H131))</f>
      </c>
      <c r="J131" s="40"/>
      <c r="M131" s="26" t="str">
        <f t="shared" si="15"/>
        <v>CWxx</v>
      </c>
      <c r="N131" s="25" t="e">
        <f t="shared" si="14"/>
        <v>#NAME?</v>
      </c>
      <c r="O131" s="25"/>
      <c r="Q131"/>
      <c r="S131"/>
      <c r="U131"/>
      <c r="V131"/>
      <c r="W131"/>
    </row>
    <row r="132" spans="5:23" ht="12.75">
      <c r="E132" s="24" t="str">
        <f aca="true" t="shared" si="17" ref="E132:E195">CONCATENATE(G132&amp;" ",F132&amp;" ",H132)</f>
        <v>  </v>
      </c>
      <c r="F132" s="36"/>
      <c r="G132" s="50"/>
      <c r="H132" s="36"/>
      <c r="I132" s="3">
        <f t="shared" si="16"/>
      </c>
      <c r="J132" s="40"/>
      <c r="M132" s="26" t="str">
        <f t="shared" si="15"/>
        <v>CWxx</v>
      </c>
      <c r="N132" s="25" t="e">
        <f t="shared" si="14"/>
        <v>#NAME?</v>
      </c>
      <c r="O132" s="25"/>
      <c r="Q132"/>
      <c r="S132"/>
      <c r="U132"/>
      <c r="V132"/>
      <c r="W132"/>
    </row>
    <row r="133" spans="5:23" ht="12.75">
      <c r="E133" s="24" t="str">
        <f t="shared" si="17"/>
        <v>  </v>
      </c>
      <c r="F133" s="36"/>
      <c r="G133" s="50"/>
      <c r="H133" s="36"/>
      <c r="I133" s="3">
        <f t="shared" si="16"/>
      </c>
      <c r="J133" s="40"/>
      <c r="M133" s="26" t="str">
        <f t="shared" si="15"/>
        <v>CWxx</v>
      </c>
      <c r="N133" s="25" t="e">
        <f t="shared" si="14"/>
        <v>#NAME?</v>
      </c>
      <c r="O133" s="25"/>
      <c r="Q133"/>
      <c r="S133"/>
      <c r="U133"/>
      <c r="V133"/>
      <c r="W133"/>
    </row>
    <row r="134" spans="5:23" ht="12.75">
      <c r="E134" s="24" t="str">
        <f t="shared" si="17"/>
        <v>  </v>
      </c>
      <c r="F134" s="36"/>
      <c r="G134" s="50"/>
      <c r="H134" s="36"/>
      <c r="I134" s="3">
        <f t="shared" si="16"/>
      </c>
      <c r="J134" s="40"/>
      <c r="M134" s="26" t="str">
        <f t="shared" si="15"/>
        <v>CWxx</v>
      </c>
      <c r="N134" s="25" t="e">
        <f t="shared" si="14"/>
        <v>#NAME?</v>
      </c>
      <c r="O134" s="25"/>
      <c r="Q134"/>
      <c r="S134"/>
      <c r="U134"/>
      <c r="V134"/>
      <c r="W134"/>
    </row>
    <row r="135" spans="5:23" ht="12.75">
      <c r="E135" s="24" t="str">
        <f t="shared" si="17"/>
        <v>  </v>
      </c>
      <c r="F135" s="36"/>
      <c r="G135" s="50"/>
      <c r="H135" s="36"/>
      <c r="I135" s="3">
        <f t="shared" si="16"/>
      </c>
      <c r="J135" s="40"/>
      <c r="M135" s="26" t="str">
        <f t="shared" si="15"/>
        <v>CWxx</v>
      </c>
      <c r="N135" s="25" t="e">
        <f t="shared" si="14"/>
        <v>#NAME?</v>
      </c>
      <c r="O135" s="25"/>
      <c r="Q135"/>
      <c r="S135"/>
      <c r="U135"/>
      <c r="V135"/>
      <c r="W135"/>
    </row>
    <row r="136" spans="5:23" ht="12.75">
      <c r="E136" s="24" t="str">
        <f t="shared" si="17"/>
        <v>  </v>
      </c>
      <c r="F136" s="36"/>
      <c r="G136" s="50"/>
      <c r="H136" s="36"/>
      <c r="I136" s="3">
        <f t="shared" si="16"/>
      </c>
      <c r="J136" s="40"/>
      <c r="M136" s="26" t="str">
        <f t="shared" si="15"/>
        <v>CWxx</v>
      </c>
      <c r="N136" s="25" t="e">
        <f t="shared" si="14"/>
        <v>#NAME?</v>
      </c>
      <c r="O136" s="25"/>
      <c r="Q136"/>
      <c r="S136"/>
      <c r="U136"/>
      <c r="V136"/>
      <c r="W136"/>
    </row>
    <row r="137" spans="5:23" ht="12.75">
      <c r="E137" s="24" t="str">
        <f t="shared" si="17"/>
        <v>  </v>
      </c>
      <c r="F137" s="36"/>
      <c r="G137" s="49"/>
      <c r="H137" s="36"/>
      <c r="I137" s="3">
        <f t="shared" si="16"/>
      </c>
      <c r="J137" s="40"/>
      <c r="M137" s="26" t="str">
        <f t="shared" si="15"/>
        <v>CWxx</v>
      </c>
      <c r="N137" s="25" t="e">
        <f t="shared" si="14"/>
        <v>#NAME?</v>
      </c>
      <c r="O137" s="25"/>
      <c r="Q137"/>
      <c r="S137"/>
      <c r="U137"/>
      <c r="V137"/>
      <c r="W137"/>
    </row>
    <row r="138" spans="5:23" ht="12.75">
      <c r="E138" s="24" t="str">
        <f t="shared" si="17"/>
        <v>  </v>
      </c>
      <c r="F138" s="36"/>
      <c r="G138" s="49"/>
      <c r="H138" s="36"/>
      <c r="I138" s="3">
        <f t="shared" si="16"/>
      </c>
      <c r="J138" s="40"/>
      <c r="M138" s="26" t="str">
        <f t="shared" si="15"/>
        <v>CWxx</v>
      </c>
      <c r="N138" s="25" t="e">
        <f t="shared" si="14"/>
        <v>#NAME?</v>
      </c>
      <c r="O138" s="25"/>
      <c r="Q138"/>
      <c r="S138"/>
      <c r="U138"/>
      <c r="V138"/>
      <c r="W138"/>
    </row>
    <row r="139" spans="5:23" ht="12.75">
      <c r="E139" s="24" t="str">
        <f t="shared" si="17"/>
        <v>  </v>
      </c>
      <c r="F139" s="36"/>
      <c r="G139" s="49"/>
      <c r="H139" s="36"/>
      <c r="I139" s="3">
        <f t="shared" si="16"/>
      </c>
      <c r="J139" s="40"/>
      <c r="M139" s="26" t="str">
        <f t="shared" si="15"/>
        <v>CWxx</v>
      </c>
      <c r="N139" s="25" t="e">
        <f t="shared" si="14"/>
        <v>#NAME?</v>
      </c>
      <c r="O139" s="25"/>
      <c r="Q139"/>
      <c r="S139"/>
      <c r="U139"/>
      <c r="V139"/>
      <c r="W139"/>
    </row>
    <row r="140" spans="5:23" ht="12.75">
      <c r="E140" s="24" t="str">
        <f t="shared" si="17"/>
        <v>  </v>
      </c>
      <c r="F140" s="36"/>
      <c r="G140" s="49"/>
      <c r="H140" s="36"/>
      <c r="I140" s="3">
        <f t="shared" si="16"/>
      </c>
      <c r="J140" s="40"/>
      <c r="M140" s="26" t="str">
        <f t="shared" si="15"/>
        <v>CWxx</v>
      </c>
      <c r="N140" s="25" t="e">
        <f t="shared" si="14"/>
        <v>#NAME?</v>
      </c>
      <c r="O140" s="25"/>
      <c r="Q140"/>
      <c r="S140"/>
      <c r="U140"/>
      <c r="V140"/>
      <c r="W140"/>
    </row>
    <row r="141" spans="5:23" ht="12.75">
      <c r="E141" s="24" t="str">
        <f t="shared" si="17"/>
        <v>  </v>
      </c>
      <c r="F141" s="36"/>
      <c r="G141" s="49"/>
      <c r="H141" s="36"/>
      <c r="I141" s="3">
        <f t="shared" si="16"/>
      </c>
      <c r="J141" s="40"/>
      <c r="M141" s="26" t="str">
        <f t="shared" si="15"/>
        <v>CWxx</v>
      </c>
      <c r="N141" s="25" t="e">
        <f t="shared" si="14"/>
        <v>#NAME?</v>
      </c>
      <c r="O141" s="25"/>
      <c r="Q141"/>
      <c r="S141"/>
      <c r="U141"/>
      <c r="V141"/>
      <c r="W141"/>
    </row>
    <row r="142" spans="5:23" ht="12.75">
      <c r="E142" s="24" t="str">
        <f t="shared" si="17"/>
        <v>  </v>
      </c>
      <c r="F142" s="36"/>
      <c r="G142" s="49"/>
      <c r="H142" s="36"/>
      <c r="I142" s="3">
        <f t="shared" si="16"/>
      </c>
      <c r="J142" s="40"/>
      <c r="M142" s="26" t="str">
        <f t="shared" si="15"/>
        <v>CWxx</v>
      </c>
      <c r="N142" s="25" t="e">
        <f t="shared" si="14"/>
        <v>#NAME?</v>
      </c>
      <c r="O142" s="25"/>
      <c r="Q142"/>
      <c r="S142"/>
      <c r="U142"/>
      <c r="V142"/>
      <c r="W142"/>
    </row>
    <row r="143" spans="5:23" ht="12.75">
      <c r="E143" s="24" t="str">
        <f t="shared" si="17"/>
        <v>  </v>
      </c>
      <c r="F143" s="36"/>
      <c r="G143" s="49"/>
      <c r="H143" s="36"/>
      <c r="I143" s="3">
        <f t="shared" si="16"/>
      </c>
      <c r="J143" s="40"/>
      <c r="M143" s="26" t="str">
        <f t="shared" si="15"/>
        <v>CWxx</v>
      </c>
      <c r="N143" s="25" t="e">
        <f t="shared" si="14"/>
        <v>#NAME?</v>
      </c>
      <c r="O143" s="25"/>
      <c r="Q143"/>
      <c r="S143"/>
      <c r="U143"/>
      <c r="V143"/>
      <c r="W143"/>
    </row>
    <row r="144" spans="5:23" ht="12.75">
      <c r="E144" s="24" t="str">
        <f t="shared" si="17"/>
        <v>  </v>
      </c>
      <c r="F144" s="36"/>
      <c r="G144" s="49"/>
      <c r="H144" s="36"/>
      <c r="I144" s="3">
        <f t="shared" si="16"/>
      </c>
      <c r="J144" s="40"/>
      <c r="M144" s="26" t="str">
        <f t="shared" si="15"/>
        <v>CWxx</v>
      </c>
      <c r="N144" s="25" t="e">
        <f t="shared" si="14"/>
        <v>#NAME?</v>
      </c>
      <c r="O144" s="25"/>
      <c r="Q144"/>
      <c r="S144"/>
      <c r="U144"/>
      <c r="V144"/>
      <c r="W144"/>
    </row>
    <row r="145" spans="5:23" ht="12.75">
      <c r="E145" s="24" t="str">
        <f t="shared" si="17"/>
        <v>  </v>
      </c>
      <c r="F145" s="36"/>
      <c r="G145" s="49"/>
      <c r="H145" s="36"/>
      <c r="I145" s="3">
        <f t="shared" si="16"/>
      </c>
      <c r="J145" s="40"/>
      <c r="M145" s="26" t="str">
        <f t="shared" si="15"/>
        <v>CWxx</v>
      </c>
      <c r="N145" s="25" t="e">
        <f t="shared" si="14"/>
        <v>#NAME?</v>
      </c>
      <c r="O145" s="25"/>
      <c r="Q145"/>
      <c r="S145"/>
      <c r="U145"/>
      <c r="V145"/>
      <c r="W145"/>
    </row>
    <row r="146" spans="5:23" ht="12.75">
      <c r="E146" s="24" t="str">
        <f t="shared" si="17"/>
        <v>  </v>
      </c>
      <c r="F146" s="36"/>
      <c r="G146" s="49"/>
      <c r="H146" s="36"/>
      <c r="I146" s="3">
        <f t="shared" si="16"/>
      </c>
      <c r="J146" s="40"/>
      <c r="M146" s="26" t="str">
        <f t="shared" si="15"/>
        <v>CWxx</v>
      </c>
      <c r="N146" s="25" t="e">
        <f t="shared" si="14"/>
        <v>#NAME?</v>
      </c>
      <c r="O146" s="25"/>
      <c r="Q146"/>
      <c r="S146"/>
      <c r="U146"/>
      <c r="V146"/>
      <c r="W146"/>
    </row>
    <row r="147" spans="5:23" ht="12.75">
      <c r="E147" s="24" t="str">
        <f t="shared" si="17"/>
        <v>  </v>
      </c>
      <c r="F147" s="36"/>
      <c r="G147" s="49"/>
      <c r="H147" s="36"/>
      <c r="I147" s="3">
        <f t="shared" si="16"/>
      </c>
      <c r="J147" s="40"/>
      <c r="M147" s="26" t="str">
        <f t="shared" si="15"/>
        <v>CWxx</v>
      </c>
      <c r="N147" s="25" t="e">
        <f t="shared" si="14"/>
        <v>#NAME?</v>
      </c>
      <c r="O147" s="25"/>
      <c r="Q147"/>
      <c r="S147"/>
      <c r="U147"/>
      <c r="V147"/>
      <c r="W147"/>
    </row>
    <row r="148" spans="5:23" ht="12.75">
      <c r="E148" s="24" t="str">
        <f t="shared" si="17"/>
        <v>  </v>
      </c>
      <c r="F148" s="36"/>
      <c r="G148" s="49"/>
      <c r="H148" s="36"/>
      <c r="I148" s="3">
        <f t="shared" si="16"/>
      </c>
      <c r="J148" s="40"/>
      <c r="M148" s="26" t="str">
        <f t="shared" si="15"/>
        <v>CWxx</v>
      </c>
      <c r="N148" s="25" t="e">
        <f t="shared" si="14"/>
        <v>#NAME?</v>
      </c>
      <c r="O148" s="25"/>
      <c r="Q148"/>
      <c r="S148"/>
      <c r="U148"/>
      <c r="V148"/>
      <c r="W148"/>
    </row>
    <row r="149" spans="5:23" ht="12.75">
      <c r="E149" s="24" t="str">
        <f t="shared" si="17"/>
        <v>  </v>
      </c>
      <c r="F149" s="36"/>
      <c r="G149" s="49"/>
      <c r="H149" s="36"/>
      <c r="I149" s="3">
        <f t="shared" si="16"/>
      </c>
      <c r="J149" s="40"/>
      <c r="M149" s="26" t="str">
        <f t="shared" si="15"/>
        <v>CWxx</v>
      </c>
      <c r="N149" s="25" t="e">
        <f t="shared" si="14"/>
        <v>#NAME?</v>
      </c>
      <c r="O149" s="25"/>
      <c r="Q149"/>
      <c r="S149"/>
      <c r="U149"/>
      <c r="V149"/>
      <c r="W149"/>
    </row>
    <row r="150" spans="5:23" ht="12.75">
      <c r="E150" s="24" t="str">
        <f t="shared" si="17"/>
        <v>  </v>
      </c>
      <c r="F150" s="36"/>
      <c r="G150" s="49"/>
      <c r="H150" s="36"/>
      <c r="I150" s="3">
        <f t="shared" si="16"/>
      </c>
      <c r="J150" s="40"/>
      <c r="M150" s="26" t="str">
        <f t="shared" si="15"/>
        <v>CWxx</v>
      </c>
      <c r="N150" s="25" t="e">
        <f t="shared" si="14"/>
        <v>#NAME?</v>
      </c>
      <c r="O150" s="25"/>
      <c r="Q150"/>
      <c r="S150"/>
      <c r="U150"/>
      <c r="V150"/>
      <c r="W150"/>
    </row>
    <row r="151" spans="5:23" ht="12.75">
      <c r="E151" s="24" t="str">
        <f t="shared" si="17"/>
        <v>  </v>
      </c>
      <c r="F151" s="36"/>
      <c r="G151" s="49"/>
      <c r="H151" s="36"/>
      <c r="I151" s="3">
        <f t="shared" si="16"/>
      </c>
      <c r="J151" s="40"/>
      <c r="M151" s="26" t="str">
        <f t="shared" si="15"/>
        <v>CWxx</v>
      </c>
      <c r="N151" s="25" t="e">
        <f t="shared" si="14"/>
        <v>#NAME?</v>
      </c>
      <c r="O151" s="25"/>
      <c r="Q151"/>
      <c r="S151"/>
      <c r="U151"/>
      <c r="V151"/>
      <c r="W151"/>
    </row>
    <row r="152" spans="5:23" ht="12.75">
      <c r="E152" s="24" t="str">
        <f t="shared" si="17"/>
        <v>  </v>
      </c>
      <c r="F152" s="36"/>
      <c r="G152" s="49"/>
      <c r="H152" s="36"/>
      <c r="I152" s="3">
        <f t="shared" si="16"/>
      </c>
      <c r="J152" s="40"/>
      <c r="M152" s="26" t="str">
        <f aca="true" t="shared" si="18" ref="M152:M183">IF(O157="SS","",IF(ISNUMBER(FIND("Red",J155,1)),"CWx","CWxx"))</f>
        <v>CWxx</v>
      </c>
      <c r="N152" s="25" t="e">
        <f t="shared" si="14"/>
        <v>#NAME?</v>
      </c>
      <c r="O152" s="25"/>
      <c r="Q152"/>
      <c r="S152"/>
      <c r="U152"/>
      <c r="V152"/>
      <c r="W152"/>
    </row>
    <row r="153" spans="5:23" ht="12.75">
      <c r="E153" s="24" t="str">
        <f t="shared" si="17"/>
        <v>  </v>
      </c>
      <c r="F153" s="36"/>
      <c r="G153" s="49"/>
      <c r="H153" s="36"/>
      <c r="I153" s="3">
        <f t="shared" si="16"/>
      </c>
      <c r="J153" s="40"/>
      <c r="M153" s="26" t="str">
        <f t="shared" si="18"/>
        <v>CWxx</v>
      </c>
      <c r="N153" s="25" t="e">
        <f t="shared" si="14"/>
        <v>#NAME?</v>
      </c>
      <c r="O153" s="25"/>
      <c r="Q153"/>
      <c r="S153"/>
      <c r="U153"/>
      <c r="V153"/>
      <c r="W153"/>
    </row>
    <row r="154" spans="5:23" ht="12.75">
      <c r="E154" s="24" t="str">
        <f t="shared" si="17"/>
        <v>  </v>
      </c>
      <c r="F154" s="36"/>
      <c r="G154" s="49"/>
      <c r="H154" s="36"/>
      <c r="I154" s="3">
        <f t="shared" si="16"/>
      </c>
      <c r="J154" s="40"/>
      <c r="M154" s="26" t="str">
        <f t="shared" si="18"/>
        <v>CWxx</v>
      </c>
      <c r="N154" s="25" t="e">
        <f t="shared" si="14"/>
        <v>#NAME?</v>
      </c>
      <c r="O154" s="25"/>
      <c r="Q154"/>
      <c r="S154"/>
      <c r="U154"/>
      <c r="V154"/>
      <c r="W154"/>
    </row>
    <row r="155" spans="5:23" ht="12.75">
      <c r="E155" s="24" t="str">
        <f t="shared" si="17"/>
        <v>  </v>
      </c>
      <c r="F155" s="36"/>
      <c r="G155" s="49"/>
      <c r="H155" s="36"/>
      <c r="I155" s="3">
        <f t="shared" si="16"/>
      </c>
      <c r="J155" s="40"/>
      <c r="M155" s="26" t="str">
        <f t="shared" si="18"/>
        <v>CWxx</v>
      </c>
      <c r="N155" s="25" t="e">
        <f t="shared" si="14"/>
        <v>#NAME?</v>
      </c>
      <c r="O155" s="25"/>
      <c r="Q155"/>
      <c r="S155"/>
      <c r="U155"/>
      <c r="V155"/>
      <c r="W155"/>
    </row>
    <row r="156" spans="5:23" ht="12.75">
      <c r="E156" s="24" t="str">
        <f t="shared" si="17"/>
        <v>  </v>
      </c>
      <c r="F156" s="36"/>
      <c r="G156" s="49"/>
      <c r="H156" s="36"/>
      <c r="I156" s="3">
        <f t="shared" si="16"/>
      </c>
      <c r="J156" s="40"/>
      <c r="M156" s="26" t="str">
        <f t="shared" si="18"/>
        <v>CWxx</v>
      </c>
      <c r="N156" s="25" t="e">
        <f t="shared" si="14"/>
        <v>#NAME?</v>
      </c>
      <c r="O156" s="25"/>
      <c r="Q156"/>
      <c r="S156"/>
      <c r="U156"/>
      <c r="V156"/>
      <c r="W156"/>
    </row>
    <row r="157" spans="5:23" ht="12.75">
      <c r="E157" s="24" t="str">
        <f t="shared" si="17"/>
        <v>  </v>
      </c>
      <c r="F157" s="36"/>
      <c r="G157" s="49"/>
      <c r="H157" s="36"/>
      <c r="I157" s="3">
        <f t="shared" si="16"/>
      </c>
      <c r="J157" s="40"/>
      <c r="M157" s="26" t="str">
        <f t="shared" si="18"/>
        <v>CWxx</v>
      </c>
      <c r="N157" s="25" t="e">
        <f t="shared" si="14"/>
        <v>#NAME?</v>
      </c>
      <c r="O157" s="25"/>
      <c r="Q157"/>
      <c r="S157"/>
      <c r="U157"/>
      <c r="V157"/>
      <c r="W157"/>
    </row>
    <row r="158" spans="5:23" ht="12.75">
      <c r="E158" s="24" t="str">
        <f t="shared" si="17"/>
        <v>  </v>
      </c>
      <c r="F158" s="36"/>
      <c r="G158" s="49"/>
      <c r="H158" s="36"/>
      <c r="I158" s="3">
        <f t="shared" si="16"/>
      </c>
      <c r="J158" s="40"/>
      <c r="M158" s="26" t="str">
        <f t="shared" si="18"/>
        <v>CWxx</v>
      </c>
      <c r="N158" s="25" t="e">
        <f t="shared" si="14"/>
        <v>#NAME?</v>
      </c>
      <c r="O158" s="25"/>
      <c r="Q158"/>
      <c r="S158"/>
      <c r="U158"/>
      <c r="V158"/>
      <c r="W158"/>
    </row>
    <row r="159" spans="5:23" ht="12.75">
      <c r="E159" s="24" t="str">
        <f t="shared" si="17"/>
        <v>  </v>
      </c>
      <c r="F159" s="36"/>
      <c r="G159" s="49"/>
      <c r="H159" s="36"/>
      <c r="I159" s="3">
        <f t="shared" si="16"/>
      </c>
      <c r="J159" s="40"/>
      <c r="M159" s="26" t="str">
        <f t="shared" si="18"/>
        <v>CWxx</v>
      </c>
      <c r="N159" s="25" t="e">
        <f t="shared" si="14"/>
        <v>#NAME?</v>
      </c>
      <c r="O159" s="25"/>
      <c r="Q159"/>
      <c r="S159"/>
      <c r="U159"/>
      <c r="V159"/>
      <c r="W159"/>
    </row>
    <row r="160" spans="5:23" ht="12.75">
      <c r="E160" s="24" t="str">
        <f t="shared" si="17"/>
        <v>  </v>
      </c>
      <c r="F160" s="36"/>
      <c r="G160" s="49"/>
      <c r="H160" s="36"/>
      <c r="I160" s="3">
        <f t="shared" si="16"/>
      </c>
      <c r="J160" s="40"/>
      <c r="M160" s="26" t="str">
        <f t="shared" si="18"/>
        <v>CWxx</v>
      </c>
      <c r="N160" s="25" t="e">
        <f t="shared" si="14"/>
        <v>#NAME?</v>
      </c>
      <c r="O160" s="25"/>
      <c r="Q160"/>
      <c r="S160"/>
      <c r="U160"/>
      <c r="V160"/>
      <c r="W160"/>
    </row>
    <row r="161" spans="5:23" ht="12.75">
      <c r="E161" s="24" t="str">
        <f t="shared" si="17"/>
        <v>  </v>
      </c>
      <c r="F161" s="36"/>
      <c r="G161" s="49"/>
      <c r="H161" s="36"/>
      <c r="I161" s="3">
        <f t="shared" si="16"/>
      </c>
      <c r="J161" s="40"/>
      <c r="M161" s="26" t="str">
        <f t="shared" si="18"/>
        <v>CWxx</v>
      </c>
      <c r="N161" s="25" t="e">
        <f t="shared" si="14"/>
        <v>#NAME?</v>
      </c>
      <c r="O161" s="25"/>
      <c r="Q161"/>
      <c r="S161"/>
      <c r="U161"/>
      <c r="V161"/>
      <c r="W161"/>
    </row>
    <row r="162" spans="5:23" ht="12.75">
      <c r="E162" s="24" t="str">
        <f t="shared" si="17"/>
        <v>  </v>
      </c>
      <c r="F162" s="36"/>
      <c r="G162" s="49"/>
      <c r="H162" s="36"/>
      <c r="I162" s="3">
        <f t="shared" si="16"/>
      </c>
      <c r="J162" s="40"/>
      <c r="M162" s="26" t="str">
        <f t="shared" si="18"/>
        <v>CWxx</v>
      </c>
      <c r="N162" s="25" t="e">
        <f t="shared" si="14"/>
        <v>#NAME?</v>
      </c>
      <c r="O162" s="25"/>
      <c r="Q162"/>
      <c r="S162"/>
      <c r="U162"/>
      <c r="V162"/>
      <c r="W162"/>
    </row>
    <row r="163" spans="5:23" ht="12.75">
      <c r="E163" s="24" t="str">
        <f t="shared" si="17"/>
        <v>  </v>
      </c>
      <c r="F163" s="36"/>
      <c r="G163" s="49"/>
      <c r="H163" s="36"/>
      <c r="I163" s="3">
        <f t="shared" si="16"/>
      </c>
      <c r="J163" s="40"/>
      <c r="M163" s="26" t="str">
        <f t="shared" si="18"/>
        <v>CWxx</v>
      </c>
      <c r="N163" s="25" t="e">
        <f t="shared" si="14"/>
        <v>#NAME?</v>
      </c>
      <c r="O163" s="25"/>
      <c r="Q163"/>
      <c r="S163"/>
      <c r="U163"/>
      <c r="V163"/>
      <c r="W163"/>
    </row>
    <row r="164" spans="5:23" ht="12.75">
      <c r="E164" s="24" t="str">
        <f t="shared" si="17"/>
        <v>  </v>
      </c>
      <c r="F164" s="36"/>
      <c r="G164" s="49"/>
      <c r="H164" s="36"/>
      <c r="I164" s="3">
        <f t="shared" si="16"/>
      </c>
      <c r="J164" s="40"/>
      <c r="M164" s="26" t="str">
        <f t="shared" si="18"/>
        <v>CWxx</v>
      </c>
      <c r="N164" s="25" t="e">
        <f t="shared" si="14"/>
        <v>#NAME?</v>
      </c>
      <c r="O164" s="25"/>
      <c r="Q164"/>
      <c r="S164"/>
      <c r="U164"/>
      <c r="V164"/>
      <c r="W164"/>
    </row>
    <row r="165" spans="5:23" ht="12.75">
      <c r="E165" s="24" t="str">
        <f t="shared" si="17"/>
        <v>  </v>
      </c>
      <c r="F165" s="36"/>
      <c r="G165" s="49"/>
      <c r="H165" s="36"/>
      <c r="I165" s="3">
        <f t="shared" si="16"/>
      </c>
      <c r="J165" s="40"/>
      <c r="M165" s="26" t="str">
        <f t="shared" si="18"/>
        <v>CWxx</v>
      </c>
      <c r="N165" s="25" t="e">
        <f t="shared" si="14"/>
        <v>#NAME?</v>
      </c>
      <c r="O165" s="25"/>
      <c r="Q165"/>
      <c r="S165"/>
      <c r="U165"/>
      <c r="V165"/>
      <c r="W165"/>
    </row>
    <row r="166" spans="5:23" ht="12.75">
      <c r="E166" s="24" t="str">
        <f t="shared" si="17"/>
        <v>  </v>
      </c>
      <c r="F166" s="36"/>
      <c r="G166" s="49"/>
      <c r="H166" s="36"/>
      <c r="I166" s="3">
        <f t="shared" si="16"/>
      </c>
      <c r="J166" s="40"/>
      <c r="M166" s="26" t="str">
        <f t="shared" si="18"/>
        <v>CWxx</v>
      </c>
      <c r="N166" s="25" t="e">
        <f t="shared" si="14"/>
        <v>#NAME?</v>
      </c>
      <c r="O166" s="25"/>
      <c r="Q166"/>
      <c r="S166"/>
      <c r="U166"/>
      <c r="V166"/>
      <c r="W166"/>
    </row>
    <row r="167" spans="5:23" ht="12.75">
      <c r="E167" s="24" t="str">
        <f t="shared" si="17"/>
        <v>  </v>
      </c>
      <c r="F167" s="36"/>
      <c r="G167" s="49"/>
      <c r="H167" s="36"/>
      <c r="I167" s="3">
        <f t="shared" si="16"/>
      </c>
      <c r="J167" s="40"/>
      <c r="M167" s="26" t="str">
        <f t="shared" si="18"/>
        <v>CWxx</v>
      </c>
      <c r="N167" s="25" t="e">
        <f t="shared" si="14"/>
        <v>#NAME?</v>
      </c>
      <c r="O167" s="25"/>
      <c r="Q167"/>
      <c r="S167"/>
      <c r="U167"/>
      <c r="V167"/>
      <c r="W167"/>
    </row>
    <row r="168" spans="5:23" ht="12.75">
      <c r="E168" s="24" t="str">
        <f t="shared" si="17"/>
        <v>  </v>
      </c>
      <c r="F168" s="36"/>
      <c r="G168" s="49"/>
      <c r="H168" s="36"/>
      <c r="I168" s="3">
        <f t="shared" si="16"/>
      </c>
      <c r="J168" s="40"/>
      <c r="M168" s="26" t="str">
        <f t="shared" si="18"/>
        <v>CWxx</v>
      </c>
      <c r="N168" s="25" t="e">
        <f t="shared" si="14"/>
        <v>#NAME?</v>
      </c>
      <c r="O168" s="25"/>
      <c r="Q168"/>
      <c r="S168"/>
      <c r="U168"/>
      <c r="V168"/>
      <c r="W168"/>
    </row>
    <row r="169" spans="5:23" ht="12.75">
      <c r="E169" s="24" t="str">
        <f t="shared" si="17"/>
        <v>  </v>
      </c>
      <c r="F169" s="36"/>
      <c r="G169" s="49"/>
      <c r="H169" s="36"/>
      <c r="I169" s="3">
        <f t="shared" si="16"/>
      </c>
      <c r="J169" s="40"/>
      <c r="M169" s="26" t="str">
        <f t="shared" si="18"/>
        <v>CWxx</v>
      </c>
      <c r="N169" s="25" t="e">
        <f t="shared" si="14"/>
        <v>#NAME?</v>
      </c>
      <c r="O169" s="25"/>
      <c r="Q169"/>
      <c r="S169"/>
      <c r="U169"/>
      <c r="V169"/>
      <c r="W169"/>
    </row>
    <row r="170" spans="5:23" ht="12.75">
      <c r="E170" s="24" t="str">
        <f t="shared" si="17"/>
        <v>  </v>
      </c>
      <c r="F170" s="36"/>
      <c r="G170" s="49"/>
      <c r="H170" s="36"/>
      <c r="I170" s="3">
        <f t="shared" si="16"/>
      </c>
      <c r="J170" s="40"/>
      <c r="M170" s="26" t="str">
        <f t="shared" si="18"/>
        <v>CWxx</v>
      </c>
      <c r="N170" s="25" t="e">
        <f t="shared" si="14"/>
        <v>#NAME?</v>
      </c>
      <c r="O170" s="25"/>
      <c r="Q170"/>
      <c r="S170"/>
      <c r="U170"/>
      <c r="V170"/>
      <c r="W170"/>
    </row>
    <row r="171" spans="5:23" ht="12.75">
      <c r="E171" s="24" t="str">
        <f t="shared" si="17"/>
        <v>  </v>
      </c>
      <c r="F171" s="36"/>
      <c r="G171" s="49"/>
      <c r="H171" s="36"/>
      <c r="I171" s="3">
        <f t="shared" si="16"/>
      </c>
      <c r="J171" s="40"/>
      <c r="M171" s="26" t="str">
        <f t="shared" si="18"/>
        <v>CWxx</v>
      </c>
      <c r="N171" s="25" t="e">
        <f t="shared" si="14"/>
        <v>#NAME?</v>
      </c>
      <c r="O171" s="25"/>
      <c r="Q171"/>
      <c r="S171"/>
      <c r="U171"/>
      <c r="V171"/>
      <c r="W171"/>
    </row>
    <row r="172" spans="5:23" ht="12.75">
      <c r="E172" s="24" t="str">
        <f t="shared" si="17"/>
        <v>  </v>
      </c>
      <c r="F172" s="36"/>
      <c r="G172" s="49"/>
      <c r="H172" s="36"/>
      <c r="I172" s="3">
        <f t="shared" si="16"/>
      </c>
      <c r="J172" s="40"/>
      <c r="M172" s="26" t="str">
        <f t="shared" si="18"/>
        <v>CWxx</v>
      </c>
      <c r="N172" s="25" t="e">
        <f t="shared" si="14"/>
        <v>#NAME?</v>
      </c>
      <c r="O172" s="25"/>
      <c r="Q172"/>
      <c r="S172"/>
      <c r="U172"/>
      <c r="V172"/>
      <c r="W172"/>
    </row>
    <row r="173" spans="5:23" ht="12.75">
      <c r="E173" s="24" t="str">
        <f t="shared" si="17"/>
        <v>  </v>
      </c>
      <c r="F173" s="36"/>
      <c r="G173" s="49"/>
      <c r="H173" s="36"/>
      <c r="I173" s="3">
        <f t="shared" si="16"/>
      </c>
      <c r="J173" s="40"/>
      <c r="M173" s="26" t="str">
        <f t="shared" si="18"/>
        <v>CWxx</v>
      </c>
      <c r="N173" s="25" t="e">
        <f t="shared" si="14"/>
        <v>#NAME?</v>
      </c>
      <c r="O173" s="25"/>
      <c r="Q173"/>
      <c r="S173"/>
      <c r="U173"/>
      <c r="V173"/>
      <c r="W173"/>
    </row>
    <row r="174" spans="5:23" ht="12.75">
      <c r="E174" s="24" t="str">
        <f t="shared" si="17"/>
        <v>  </v>
      </c>
      <c r="F174" s="36"/>
      <c r="G174" s="49"/>
      <c r="H174" s="36"/>
      <c r="I174" s="3">
        <f t="shared" si="16"/>
      </c>
      <c r="J174" s="40"/>
      <c r="M174" s="26" t="str">
        <f t="shared" si="18"/>
        <v>CWxx</v>
      </c>
      <c r="N174" s="25" t="e">
        <f t="shared" si="14"/>
        <v>#NAME?</v>
      </c>
      <c r="O174" s="25"/>
      <c r="Q174"/>
      <c r="S174"/>
      <c r="U174"/>
      <c r="V174"/>
      <c r="W174"/>
    </row>
    <row r="175" spans="5:23" ht="12.75">
      <c r="E175" s="24" t="str">
        <f t="shared" si="17"/>
        <v>  </v>
      </c>
      <c r="F175" s="36"/>
      <c r="G175" s="49"/>
      <c r="H175" s="36"/>
      <c r="I175" s="3">
        <f t="shared" si="16"/>
      </c>
      <c r="J175" s="40"/>
      <c r="M175" s="26" t="str">
        <f t="shared" si="18"/>
        <v>CWxx</v>
      </c>
      <c r="N175" s="25" t="e">
        <f t="shared" si="14"/>
        <v>#NAME?</v>
      </c>
      <c r="O175" s="25"/>
      <c r="Q175"/>
      <c r="S175"/>
      <c r="U175"/>
      <c r="V175"/>
      <c r="W175"/>
    </row>
    <row r="176" spans="5:23" ht="12.75">
      <c r="E176" s="24" t="str">
        <f t="shared" si="17"/>
        <v>  </v>
      </c>
      <c r="F176" s="36"/>
      <c r="G176" s="49"/>
      <c r="H176" s="36"/>
      <c r="I176" s="3">
        <f t="shared" si="16"/>
      </c>
      <c r="J176" s="40"/>
      <c r="M176" s="26" t="str">
        <f t="shared" si="18"/>
        <v>CWxx</v>
      </c>
      <c r="N176" s="25" t="e">
        <f t="shared" si="14"/>
        <v>#NAME?</v>
      </c>
      <c r="O176" s="25"/>
      <c r="Q176"/>
      <c r="S176"/>
      <c r="U176"/>
      <c r="V176"/>
      <c r="W176"/>
    </row>
    <row r="177" spans="5:23" ht="12.75">
      <c r="E177" s="24" t="str">
        <f t="shared" si="17"/>
        <v>  </v>
      </c>
      <c r="F177" s="36"/>
      <c r="G177" s="49"/>
      <c r="H177" s="36"/>
      <c r="I177" s="3">
        <f t="shared" si="16"/>
      </c>
      <c r="J177" s="40"/>
      <c r="M177" s="26" t="str">
        <f t="shared" si="18"/>
        <v>CWxx</v>
      </c>
      <c r="N177" s="25" t="e">
        <f t="shared" si="14"/>
        <v>#NAME?</v>
      </c>
      <c r="O177" s="25"/>
      <c r="Q177"/>
      <c r="S177"/>
      <c r="U177"/>
      <c r="V177"/>
      <c r="W177"/>
    </row>
    <row r="178" spans="5:23" ht="12.75">
      <c r="E178" s="24" t="str">
        <f t="shared" si="17"/>
        <v>  </v>
      </c>
      <c r="F178" s="36"/>
      <c r="G178" s="49"/>
      <c r="H178" s="36"/>
      <c r="I178" s="3">
        <f t="shared" si="16"/>
      </c>
      <c r="J178" s="40"/>
      <c r="M178" s="26" t="str">
        <f t="shared" si="18"/>
        <v>CWxx</v>
      </c>
      <c r="N178" s="25" t="e">
        <f t="shared" si="14"/>
        <v>#NAME?</v>
      </c>
      <c r="O178" s="25"/>
      <c r="Q178"/>
      <c r="S178"/>
      <c r="U178"/>
      <c r="V178"/>
      <c r="W178"/>
    </row>
    <row r="179" spans="5:23" ht="12.75">
      <c r="E179" s="24" t="str">
        <f t="shared" si="17"/>
        <v>  </v>
      </c>
      <c r="F179" s="36"/>
      <c r="G179" s="49"/>
      <c r="H179" s="36"/>
      <c r="I179" s="3">
        <f t="shared" si="16"/>
      </c>
      <c r="J179" s="40"/>
      <c r="M179" s="26" t="str">
        <f t="shared" si="18"/>
        <v>CWxx</v>
      </c>
      <c r="N179" s="25" t="e">
        <f t="shared" si="14"/>
        <v>#NAME?</v>
      </c>
      <c r="O179" s="25"/>
      <c r="Q179"/>
      <c r="S179"/>
      <c r="U179"/>
      <c r="V179"/>
      <c r="W179"/>
    </row>
    <row r="180" spans="5:23" ht="12.75">
      <c r="E180" s="24" t="str">
        <f t="shared" si="17"/>
        <v>  </v>
      </c>
      <c r="F180" s="36"/>
      <c r="G180" s="49"/>
      <c r="H180" s="36"/>
      <c r="I180" s="3">
        <f t="shared" si="16"/>
      </c>
      <c r="J180" s="40"/>
      <c r="M180" s="26" t="str">
        <f t="shared" si="18"/>
        <v>CWxx</v>
      </c>
      <c r="N180" s="25" t="e">
        <f t="shared" si="14"/>
        <v>#NAME?</v>
      </c>
      <c r="O180" s="25"/>
      <c r="Q180"/>
      <c r="S180"/>
      <c r="U180"/>
      <c r="V180"/>
      <c r="W180"/>
    </row>
    <row r="181" spans="5:23" ht="12.75">
      <c r="E181" s="24" t="str">
        <f t="shared" si="17"/>
        <v>  </v>
      </c>
      <c r="F181" s="36"/>
      <c r="G181" s="49"/>
      <c r="H181" s="36"/>
      <c r="I181" s="3">
        <f t="shared" si="16"/>
      </c>
      <c r="J181" s="40"/>
      <c r="M181" s="26" t="str">
        <f t="shared" si="18"/>
        <v>CWxx</v>
      </c>
      <c r="N181" s="25" t="e">
        <f t="shared" si="14"/>
        <v>#NAME?</v>
      </c>
      <c r="O181" s="25"/>
      <c r="Q181"/>
      <c r="S181"/>
      <c r="U181"/>
      <c r="V181"/>
      <c r="W181"/>
    </row>
    <row r="182" spans="5:23" ht="12.75">
      <c r="E182" s="24" t="str">
        <f t="shared" si="17"/>
        <v>  </v>
      </c>
      <c r="F182" s="36"/>
      <c r="G182" s="49"/>
      <c r="H182" s="36"/>
      <c r="I182" s="3">
        <f t="shared" si="16"/>
      </c>
      <c r="J182" s="40"/>
      <c r="K182" s="53"/>
      <c r="M182" s="26" t="str">
        <f t="shared" si="18"/>
        <v>CWxx</v>
      </c>
      <c r="N182" s="25" t="e">
        <f aca="true" t="shared" si="19" ref="N182:N224">IF(M182="SS","",xxxxx)</f>
        <v>#NAME?</v>
      </c>
      <c r="O182" s="25"/>
      <c r="Q182"/>
      <c r="S182"/>
      <c r="U182"/>
      <c r="V182"/>
      <c r="W182"/>
    </row>
    <row r="183" spans="5:23" ht="12.75">
      <c r="E183" s="24" t="str">
        <f t="shared" si="17"/>
        <v>  </v>
      </c>
      <c r="F183" s="36"/>
      <c r="G183" s="49"/>
      <c r="H183" s="36"/>
      <c r="I183" s="3">
        <f t="shared" si="16"/>
      </c>
      <c r="J183" s="40"/>
      <c r="K183" s="53"/>
      <c r="M183" s="26" t="str">
        <f t="shared" si="18"/>
        <v>CWxx</v>
      </c>
      <c r="N183" s="25" t="e">
        <f t="shared" si="19"/>
        <v>#NAME?</v>
      </c>
      <c r="O183" s="25"/>
      <c r="Q183"/>
      <c r="S183"/>
      <c r="U183"/>
      <c r="V183"/>
      <c r="W183"/>
    </row>
    <row r="184" spans="5:23" ht="12.75">
      <c r="E184" s="24" t="str">
        <f t="shared" si="17"/>
        <v>  </v>
      </c>
      <c r="F184" s="36"/>
      <c r="G184" s="49"/>
      <c r="H184" s="36"/>
      <c r="I184" s="3">
        <f t="shared" si="16"/>
      </c>
      <c r="J184" s="40"/>
      <c r="K184" s="53"/>
      <c r="M184" s="26" t="str">
        <f aca="true" t="shared" si="20" ref="M184:M215">IF(O189="SS","",IF(ISNUMBER(FIND("Red",J187,1)),"CWx","CWxx"))</f>
        <v>CWxx</v>
      </c>
      <c r="N184" s="25" t="e">
        <f t="shared" si="19"/>
        <v>#NAME?</v>
      </c>
      <c r="O184" s="25"/>
      <c r="Q184"/>
      <c r="S184"/>
      <c r="U184"/>
      <c r="V184"/>
      <c r="W184"/>
    </row>
    <row r="185" spans="5:23" ht="12.75">
      <c r="E185" s="24" t="str">
        <f t="shared" si="17"/>
        <v>  </v>
      </c>
      <c r="F185" s="36"/>
      <c r="G185" s="49"/>
      <c r="H185" s="36"/>
      <c r="I185" s="3">
        <f t="shared" si="16"/>
      </c>
      <c r="J185" s="40"/>
      <c r="K185" s="53"/>
      <c r="M185" s="26" t="str">
        <f t="shared" si="20"/>
        <v>CWxx</v>
      </c>
      <c r="N185" s="25" t="e">
        <f t="shared" si="19"/>
        <v>#NAME?</v>
      </c>
      <c r="O185" s="25"/>
      <c r="Q185"/>
      <c r="S185"/>
      <c r="U185"/>
      <c r="V185"/>
      <c r="W185"/>
    </row>
    <row r="186" spans="5:23" ht="12.75">
      <c r="E186" s="24" t="str">
        <f t="shared" si="17"/>
        <v>  </v>
      </c>
      <c r="F186" s="36"/>
      <c r="G186" s="49"/>
      <c r="H186" s="36"/>
      <c r="I186" s="3">
        <f t="shared" si="16"/>
      </c>
      <c r="J186" s="40"/>
      <c r="K186" s="53"/>
      <c r="M186" s="26" t="str">
        <f t="shared" si="20"/>
        <v>CWxx</v>
      </c>
      <c r="N186" s="25" t="e">
        <f t="shared" si="19"/>
        <v>#NAME?</v>
      </c>
      <c r="O186" s="25"/>
      <c r="Q186"/>
      <c r="S186"/>
      <c r="U186"/>
      <c r="V186"/>
      <c r="W186"/>
    </row>
    <row r="187" spans="5:23" ht="12.75">
      <c r="E187" s="24" t="str">
        <f t="shared" si="17"/>
        <v>  </v>
      </c>
      <c r="F187" s="36"/>
      <c r="G187" s="49"/>
      <c r="H187" s="36"/>
      <c r="I187" s="3">
        <f t="shared" si="16"/>
      </c>
      <c r="J187" s="40"/>
      <c r="K187" s="53"/>
      <c r="M187" s="26" t="str">
        <f t="shared" si="20"/>
        <v>CWxx</v>
      </c>
      <c r="N187" s="25" t="e">
        <f t="shared" si="19"/>
        <v>#NAME?</v>
      </c>
      <c r="O187" s="25"/>
      <c r="Q187"/>
      <c r="S187"/>
      <c r="U187"/>
      <c r="V187"/>
      <c r="W187"/>
    </row>
    <row r="188" spans="5:23" ht="12.75">
      <c r="E188" s="24" t="str">
        <f t="shared" si="17"/>
        <v>  </v>
      </c>
      <c r="F188" s="36"/>
      <c r="G188" s="49"/>
      <c r="H188" s="36"/>
      <c r="I188" s="3">
        <f t="shared" si="16"/>
      </c>
      <c r="J188" s="40"/>
      <c r="K188" s="53"/>
      <c r="M188" s="26" t="str">
        <f t="shared" si="20"/>
        <v>CWxx</v>
      </c>
      <c r="N188" s="25" t="e">
        <f t="shared" si="19"/>
        <v>#NAME?</v>
      </c>
      <c r="O188" s="25"/>
      <c r="Q188"/>
      <c r="S188"/>
      <c r="U188"/>
      <c r="V188"/>
      <c r="W188"/>
    </row>
    <row r="189" spans="5:23" ht="12.75">
      <c r="E189" s="24" t="str">
        <f t="shared" si="17"/>
        <v>  </v>
      </c>
      <c r="F189" s="36"/>
      <c r="G189" s="49"/>
      <c r="H189" s="36"/>
      <c r="I189" s="3">
        <f t="shared" si="16"/>
      </c>
      <c r="J189" s="40"/>
      <c r="K189" s="53"/>
      <c r="M189" s="26" t="str">
        <f t="shared" si="20"/>
        <v>CWxx</v>
      </c>
      <c r="N189" s="25" t="e">
        <f t="shared" si="19"/>
        <v>#NAME?</v>
      </c>
      <c r="O189" s="25"/>
      <c r="Q189"/>
      <c r="S189"/>
      <c r="U189"/>
      <c r="V189"/>
      <c r="W189"/>
    </row>
    <row r="190" spans="5:23" ht="12.75">
      <c r="E190" s="24" t="str">
        <f t="shared" si="17"/>
        <v>  </v>
      </c>
      <c r="F190" s="36"/>
      <c r="G190" s="49"/>
      <c r="H190" s="36"/>
      <c r="I190" s="3">
        <f t="shared" si="16"/>
      </c>
      <c r="J190" s="40"/>
      <c r="M190" s="26" t="str">
        <f t="shared" si="20"/>
        <v>CWxx</v>
      </c>
      <c r="N190" s="25" t="e">
        <f t="shared" si="19"/>
        <v>#NAME?</v>
      </c>
      <c r="O190" s="25"/>
      <c r="Q190"/>
      <c r="S190"/>
      <c r="U190"/>
      <c r="V190"/>
      <c r="W190"/>
    </row>
    <row r="191" spans="5:23" ht="12.75">
      <c r="E191" s="24" t="str">
        <f t="shared" si="17"/>
        <v>  </v>
      </c>
      <c r="F191" s="36"/>
      <c r="G191" s="49"/>
      <c r="H191" s="36"/>
      <c r="I191" s="3">
        <f t="shared" si="16"/>
      </c>
      <c r="J191" s="40"/>
      <c r="M191" s="26" t="str">
        <f t="shared" si="20"/>
        <v>CWxx</v>
      </c>
      <c r="N191" s="25" t="e">
        <f t="shared" si="19"/>
        <v>#NAME?</v>
      </c>
      <c r="O191" s="25"/>
      <c r="Q191"/>
      <c r="S191"/>
      <c r="U191"/>
      <c r="V191"/>
      <c r="W191"/>
    </row>
    <row r="192" spans="5:23" ht="12.75">
      <c r="E192" s="24" t="str">
        <f t="shared" si="17"/>
        <v>  </v>
      </c>
      <c r="F192" s="36"/>
      <c r="G192" s="49"/>
      <c r="H192" s="36"/>
      <c r="I192" s="3">
        <f t="shared" si="16"/>
      </c>
      <c r="J192" s="40"/>
      <c r="M192" s="26" t="str">
        <f t="shared" si="20"/>
        <v>CWxx</v>
      </c>
      <c r="N192" s="25" t="e">
        <f t="shared" si="19"/>
        <v>#NAME?</v>
      </c>
      <c r="O192" s="25"/>
      <c r="Q192"/>
      <c r="S192"/>
      <c r="U192"/>
      <c r="V192"/>
      <c r="W192"/>
    </row>
    <row r="193" spans="5:23" ht="12.75">
      <c r="E193" s="24" t="str">
        <f t="shared" si="17"/>
        <v>  </v>
      </c>
      <c r="F193" s="36"/>
      <c r="G193" s="49"/>
      <c r="H193" s="36"/>
      <c r="I193" s="3">
        <f t="shared" si="16"/>
      </c>
      <c r="J193" s="40"/>
      <c r="M193" s="26" t="str">
        <f t="shared" si="20"/>
        <v>CWxx</v>
      </c>
      <c r="N193" s="25" t="e">
        <f t="shared" si="19"/>
        <v>#NAME?</v>
      </c>
      <c r="O193" s="25"/>
      <c r="Q193"/>
      <c r="S193"/>
      <c r="U193"/>
      <c r="V193"/>
      <c r="W193"/>
    </row>
    <row r="194" spans="5:23" ht="12.75">
      <c r="E194" s="24" t="str">
        <f t="shared" si="17"/>
        <v>  </v>
      </c>
      <c r="F194" s="36"/>
      <c r="G194" s="49"/>
      <c r="H194" s="36"/>
      <c r="I194" s="3">
        <f t="shared" si="16"/>
      </c>
      <c r="J194" s="40"/>
      <c r="M194" s="26" t="str">
        <f t="shared" si="20"/>
        <v>CWxx</v>
      </c>
      <c r="N194" s="25" t="e">
        <f t="shared" si="19"/>
        <v>#NAME?</v>
      </c>
      <c r="O194" s="25"/>
      <c r="Q194"/>
      <c r="S194"/>
      <c r="U194"/>
      <c r="V194"/>
      <c r="W194"/>
    </row>
    <row r="195" spans="5:23" ht="12.75">
      <c r="E195" s="24" t="str">
        <f t="shared" si="17"/>
        <v>  </v>
      </c>
      <c r="F195" s="36"/>
      <c r="G195" s="49"/>
      <c r="H195" s="36"/>
      <c r="I195" s="3">
        <f aca="true" t="shared" si="21" ref="I195:I224">IF(G195="","",CONCATENATE(F195," ",H195))</f>
      </c>
      <c r="J195" s="40"/>
      <c r="M195" s="26" t="str">
        <f t="shared" si="20"/>
        <v>CWxx</v>
      </c>
      <c r="N195" s="25" t="e">
        <f t="shared" si="19"/>
        <v>#NAME?</v>
      </c>
      <c r="O195" s="25"/>
      <c r="Q195"/>
      <c r="S195"/>
      <c r="U195"/>
      <c r="V195"/>
      <c r="W195"/>
    </row>
    <row r="196" spans="5:23" ht="12.75">
      <c r="E196" s="24" t="str">
        <f aca="true" t="shared" si="22" ref="E196:E224">CONCATENATE(G196&amp;" ",F196&amp;" ",H196)</f>
        <v>  </v>
      </c>
      <c r="F196" s="36"/>
      <c r="G196" s="49"/>
      <c r="H196" s="36"/>
      <c r="I196" s="3">
        <f t="shared" si="21"/>
      </c>
      <c r="J196" s="40"/>
      <c r="M196" s="26" t="str">
        <f t="shared" si="20"/>
        <v>CWxx</v>
      </c>
      <c r="N196" s="25" t="e">
        <f t="shared" si="19"/>
        <v>#NAME?</v>
      </c>
      <c r="O196" s="25"/>
      <c r="Q196"/>
      <c r="S196"/>
      <c r="U196"/>
      <c r="V196"/>
      <c r="W196"/>
    </row>
    <row r="197" spans="5:23" ht="12.75">
      <c r="E197" s="24" t="str">
        <f t="shared" si="22"/>
        <v>  </v>
      </c>
      <c r="F197" s="36"/>
      <c r="G197" s="49"/>
      <c r="H197" s="36"/>
      <c r="I197" s="3">
        <f t="shared" si="21"/>
      </c>
      <c r="J197" s="40"/>
      <c r="M197" s="26" t="str">
        <f t="shared" si="20"/>
        <v>CWxx</v>
      </c>
      <c r="N197" s="25" t="e">
        <f t="shared" si="19"/>
        <v>#NAME?</v>
      </c>
      <c r="O197" s="25"/>
      <c r="Q197"/>
      <c r="S197"/>
      <c r="U197"/>
      <c r="V197"/>
      <c r="W197"/>
    </row>
    <row r="198" spans="5:23" ht="12.75">
      <c r="E198" s="24" t="str">
        <f t="shared" si="22"/>
        <v>  </v>
      </c>
      <c r="F198" s="36"/>
      <c r="G198" s="49"/>
      <c r="H198" s="36"/>
      <c r="I198" s="3">
        <f t="shared" si="21"/>
      </c>
      <c r="J198" s="40"/>
      <c r="M198" s="26" t="str">
        <f t="shared" si="20"/>
        <v>CWxx</v>
      </c>
      <c r="N198" s="25" t="e">
        <f t="shared" si="19"/>
        <v>#NAME?</v>
      </c>
      <c r="O198" s="25"/>
      <c r="Q198"/>
      <c r="S198"/>
      <c r="U198"/>
      <c r="V198"/>
      <c r="W198"/>
    </row>
    <row r="199" spans="5:23" ht="12.75">
      <c r="E199" s="24" t="str">
        <f t="shared" si="22"/>
        <v>  </v>
      </c>
      <c r="F199" s="36"/>
      <c r="G199" s="49"/>
      <c r="H199" s="36"/>
      <c r="I199" s="3">
        <f t="shared" si="21"/>
      </c>
      <c r="J199" s="40"/>
      <c r="M199" s="26" t="str">
        <f t="shared" si="20"/>
        <v>CWxx</v>
      </c>
      <c r="N199" s="25" t="e">
        <f t="shared" si="19"/>
        <v>#NAME?</v>
      </c>
      <c r="O199" s="25"/>
      <c r="Q199"/>
      <c r="S199"/>
      <c r="U199"/>
      <c r="V199"/>
      <c r="W199"/>
    </row>
    <row r="200" spans="5:23" ht="12.75">
      <c r="E200" s="24" t="str">
        <f t="shared" si="22"/>
        <v>  </v>
      </c>
      <c r="F200" s="36"/>
      <c r="G200" s="49"/>
      <c r="H200" s="36"/>
      <c r="I200" s="3">
        <f t="shared" si="21"/>
      </c>
      <c r="J200" s="40"/>
      <c r="M200" s="26" t="str">
        <f t="shared" si="20"/>
        <v>CWxx</v>
      </c>
      <c r="N200" s="25" t="e">
        <f t="shared" si="19"/>
        <v>#NAME?</v>
      </c>
      <c r="O200" s="25"/>
      <c r="Q200"/>
      <c r="S200"/>
      <c r="U200"/>
      <c r="V200"/>
      <c r="W200"/>
    </row>
    <row r="201" spans="5:23" ht="12.75">
      <c r="E201" s="24" t="str">
        <f t="shared" si="22"/>
        <v>  </v>
      </c>
      <c r="F201" s="36"/>
      <c r="G201" s="49"/>
      <c r="H201" s="36"/>
      <c r="I201" s="3">
        <f t="shared" si="21"/>
      </c>
      <c r="J201" s="40"/>
      <c r="M201" s="26" t="str">
        <f t="shared" si="20"/>
        <v>CWxx</v>
      </c>
      <c r="N201" s="25" t="e">
        <f t="shared" si="19"/>
        <v>#NAME?</v>
      </c>
      <c r="O201" s="25"/>
      <c r="Q201"/>
      <c r="S201"/>
      <c r="U201"/>
      <c r="V201"/>
      <c r="W201"/>
    </row>
    <row r="202" spans="5:23" ht="12.75">
      <c r="E202" s="24" t="str">
        <f t="shared" si="22"/>
        <v>  </v>
      </c>
      <c r="F202" s="36"/>
      <c r="G202" s="49"/>
      <c r="H202" s="36"/>
      <c r="I202" s="3">
        <f t="shared" si="21"/>
      </c>
      <c r="J202" s="40"/>
      <c r="M202" s="26" t="str">
        <f t="shared" si="20"/>
        <v>CWxx</v>
      </c>
      <c r="N202" s="25" t="e">
        <f t="shared" si="19"/>
        <v>#NAME?</v>
      </c>
      <c r="O202" s="25"/>
      <c r="Q202"/>
      <c r="S202"/>
      <c r="U202"/>
      <c r="V202"/>
      <c r="W202"/>
    </row>
    <row r="203" spans="5:23" ht="12.75">
      <c r="E203" s="24" t="str">
        <f t="shared" si="22"/>
        <v>  </v>
      </c>
      <c r="F203" s="36"/>
      <c r="G203" s="49"/>
      <c r="H203" s="36"/>
      <c r="I203" s="3">
        <f t="shared" si="21"/>
      </c>
      <c r="J203" s="40"/>
      <c r="M203" s="26" t="str">
        <f t="shared" si="20"/>
        <v>CWxx</v>
      </c>
      <c r="N203" s="25" t="e">
        <f t="shared" si="19"/>
        <v>#NAME?</v>
      </c>
      <c r="O203" s="25"/>
      <c r="Q203"/>
      <c r="S203"/>
      <c r="U203"/>
      <c r="V203"/>
      <c r="W203"/>
    </row>
    <row r="204" spans="5:23" ht="12.75">
      <c r="E204" s="24" t="str">
        <f t="shared" si="22"/>
        <v>  </v>
      </c>
      <c r="F204" s="36"/>
      <c r="G204" s="49"/>
      <c r="H204" s="36"/>
      <c r="I204" s="3">
        <f t="shared" si="21"/>
      </c>
      <c r="J204" s="40"/>
      <c r="M204" s="26" t="str">
        <f t="shared" si="20"/>
        <v>CWxx</v>
      </c>
      <c r="N204" s="25" t="e">
        <f t="shared" si="19"/>
        <v>#NAME?</v>
      </c>
      <c r="O204" s="25"/>
      <c r="Q204"/>
      <c r="S204"/>
      <c r="U204"/>
      <c r="V204"/>
      <c r="W204"/>
    </row>
    <row r="205" spans="5:23" ht="12.75">
      <c r="E205" s="24" t="str">
        <f t="shared" si="22"/>
        <v>  </v>
      </c>
      <c r="F205" s="36"/>
      <c r="G205" s="49"/>
      <c r="H205" s="36"/>
      <c r="I205" s="3">
        <f t="shared" si="21"/>
      </c>
      <c r="J205" s="40"/>
      <c r="M205" s="26" t="str">
        <f t="shared" si="20"/>
        <v>CWxx</v>
      </c>
      <c r="N205" s="25" t="e">
        <f t="shared" si="19"/>
        <v>#NAME?</v>
      </c>
      <c r="O205" s="25"/>
      <c r="Q205"/>
      <c r="S205"/>
      <c r="U205"/>
      <c r="V205"/>
      <c r="W205"/>
    </row>
    <row r="206" spans="5:23" ht="12.75">
      <c r="E206" s="24" t="str">
        <f t="shared" si="22"/>
        <v>  </v>
      </c>
      <c r="F206" s="36"/>
      <c r="G206" s="49"/>
      <c r="H206" s="36"/>
      <c r="I206" s="3">
        <f t="shared" si="21"/>
      </c>
      <c r="J206" s="40"/>
      <c r="M206" s="26" t="str">
        <f t="shared" si="20"/>
        <v>CWxx</v>
      </c>
      <c r="N206" s="25" t="e">
        <f t="shared" si="19"/>
        <v>#NAME?</v>
      </c>
      <c r="O206" s="25"/>
      <c r="Q206"/>
      <c r="S206"/>
      <c r="U206"/>
      <c r="V206"/>
      <c r="W206"/>
    </row>
    <row r="207" spans="5:23" ht="12.75">
      <c r="E207" s="24" t="str">
        <f t="shared" si="22"/>
        <v>  </v>
      </c>
      <c r="F207" s="36"/>
      <c r="G207" s="49"/>
      <c r="H207" s="36"/>
      <c r="I207" s="3">
        <f t="shared" si="21"/>
      </c>
      <c r="J207" s="40"/>
      <c r="M207" s="26" t="str">
        <f t="shared" si="20"/>
        <v>CWxx</v>
      </c>
      <c r="N207" s="25" t="e">
        <f t="shared" si="19"/>
        <v>#NAME?</v>
      </c>
      <c r="O207" s="25"/>
      <c r="Q207"/>
      <c r="S207"/>
      <c r="U207"/>
      <c r="V207"/>
      <c r="W207"/>
    </row>
    <row r="208" spans="5:23" ht="12.75">
      <c r="E208" s="24" t="str">
        <f t="shared" si="22"/>
        <v>  </v>
      </c>
      <c r="F208" s="36"/>
      <c r="G208" s="49"/>
      <c r="H208" s="36"/>
      <c r="I208" s="3">
        <f t="shared" si="21"/>
      </c>
      <c r="J208" s="40"/>
      <c r="M208" s="26" t="str">
        <f t="shared" si="20"/>
        <v>CWxx</v>
      </c>
      <c r="N208" s="25" t="e">
        <f t="shared" si="19"/>
        <v>#NAME?</v>
      </c>
      <c r="O208" s="25"/>
      <c r="Q208"/>
      <c r="S208"/>
      <c r="U208"/>
      <c r="V208"/>
      <c r="W208"/>
    </row>
    <row r="209" spans="5:23" ht="12.75">
      <c r="E209" s="24" t="str">
        <f t="shared" si="22"/>
        <v>  </v>
      </c>
      <c r="F209" s="36"/>
      <c r="G209" s="49"/>
      <c r="H209" s="36"/>
      <c r="I209" s="3">
        <f t="shared" si="21"/>
      </c>
      <c r="J209" s="40"/>
      <c r="M209" s="26" t="str">
        <f t="shared" si="20"/>
        <v>CWxx</v>
      </c>
      <c r="N209" s="25" t="e">
        <f t="shared" si="19"/>
        <v>#NAME?</v>
      </c>
      <c r="O209" s="25"/>
      <c r="Q209"/>
      <c r="S209"/>
      <c r="U209"/>
      <c r="V209"/>
      <c r="W209"/>
    </row>
    <row r="210" spans="5:23" ht="12.75">
      <c r="E210" s="24" t="str">
        <f t="shared" si="22"/>
        <v>  </v>
      </c>
      <c r="F210" s="36"/>
      <c r="G210" s="49"/>
      <c r="H210" s="36"/>
      <c r="I210" s="3">
        <f t="shared" si="21"/>
      </c>
      <c r="J210" s="40"/>
      <c r="M210" s="26" t="str">
        <f t="shared" si="20"/>
        <v>CWxx</v>
      </c>
      <c r="N210" s="25" t="e">
        <f t="shared" si="19"/>
        <v>#NAME?</v>
      </c>
      <c r="O210" s="25"/>
      <c r="Q210"/>
      <c r="S210"/>
      <c r="U210"/>
      <c r="V210"/>
      <c r="W210"/>
    </row>
    <row r="211" spans="5:23" ht="12.75">
      <c r="E211" s="24" t="str">
        <f t="shared" si="22"/>
        <v>  </v>
      </c>
      <c r="F211" s="36"/>
      <c r="G211" s="49"/>
      <c r="H211" s="36"/>
      <c r="I211" s="3">
        <f t="shared" si="21"/>
      </c>
      <c r="J211" s="40"/>
      <c r="M211" s="26" t="str">
        <f t="shared" si="20"/>
        <v>CWxx</v>
      </c>
      <c r="N211" s="25" t="e">
        <f t="shared" si="19"/>
        <v>#NAME?</v>
      </c>
      <c r="O211" s="25"/>
      <c r="Q211"/>
      <c r="S211"/>
      <c r="U211"/>
      <c r="V211"/>
      <c r="W211"/>
    </row>
    <row r="212" spans="5:23" ht="12.75">
      <c r="E212" s="24" t="str">
        <f t="shared" si="22"/>
        <v>  </v>
      </c>
      <c r="F212" s="36"/>
      <c r="G212" s="49"/>
      <c r="H212" s="36"/>
      <c r="I212" s="3">
        <f t="shared" si="21"/>
      </c>
      <c r="J212" s="40"/>
      <c r="M212" s="26" t="str">
        <f t="shared" si="20"/>
        <v>CWxx</v>
      </c>
      <c r="N212" s="25" t="e">
        <f t="shared" si="19"/>
        <v>#NAME?</v>
      </c>
      <c r="O212" s="25"/>
      <c r="Q212"/>
      <c r="S212"/>
      <c r="U212"/>
      <c r="V212"/>
      <c r="W212"/>
    </row>
    <row r="213" spans="5:23" ht="12.75">
      <c r="E213" s="24" t="str">
        <f t="shared" si="22"/>
        <v>  </v>
      </c>
      <c r="F213" s="36"/>
      <c r="G213" s="49"/>
      <c r="H213" s="36"/>
      <c r="I213" s="3">
        <f t="shared" si="21"/>
      </c>
      <c r="J213" s="40"/>
      <c r="M213" s="26" t="str">
        <f t="shared" si="20"/>
        <v>CWxx</v>
      </c>
      <c r="N213" s="25" t="e">
        <f t="shared" si="19"/>
        <v>#NAME?</v>
      </c>
      <c r="O213" s="25"/>
      <c r="Q213"/>
      <c r="S213"/>
      <c r="U213"/>
      <c r="V213"/>
      <c r="W213"/>
    </row>
    <row r="214" spans="5:23" ht="12.75">
      <c r="E214" s="24" t="str">
        <f t="shared" si="22"/>
        <v>  </v>
      </c>
      <c r="G214" s="49"/>
      <c r="H214" s="36"/>
      <c r="I214" s="3">
        <f t="shared" si="21"/>
      </c>
      <c r="J214" s="40"/>
      <c r="M214" s="26" t="str">
        <f t="shared" si="20"/>
        <v>CWxx</v>
      </c>
      <c r="N214" s="25" t="e">
        <f t="shared" si="19"/>
        <v>#NAME?</v>
      </c>
      <c r="O214" s="25"/>
      <c r="Q214"/>
      <c r="S214"/>
      <c r="U214"/>
      <c r="V214"/>
      <c r="W214"/>
    </row>
    <row r="215" spans="5:23" ht="12.75">
      <c r="E215" s="24" t="str">
        <f t="shared" si="22"/>
        <v>  </v>
      </c>
      <c r="G215" s="49"/>
      <c r="H215" s="36"/>
      <c r="I215" s="3">
        <f t="shared" si="21"/>
      </c>
      <c r="J215" s="40"/>
      <c r="M215" s="26" t="str">
        <f t="shared" si="20"/>
        <v>CWxx</v>
      </c>
      <c r="N215" s="25" t="e">
        <f t="shared" si="19"/>
        <v>#NAME?</v>
      </c>
      <c r="O215" s="25"/>
      <c r="Q215"/>
      <c r="S215"/>
      <c r="U215"/>
      <c r="V215"/>
      <c r="W215"/>
    </row>
    <row r="216" spans="5:23" ht="12.75">
      <c r="E216" s="24" t="str">
        <f t="shared" si="22"/>
        <v>  </v>
      </c>
      <c r="G216" s="49"/>
      <c r="H216" s="36"/>
      <c r="I216" s="3">
        <f t="shared" si="21"/>
      </c>
      <c r="J216" s="40"/>
      <c r="M216" s="26" t="str">
        <f aca="true" t="shared" si="23" ref="M216:M221">IF(O221="SS","",IF(ISNUMBER(FIND("Red",J219,1)),"CWx","CWxx"))</f>
        <v>CWxx</v>
      </c>
      <c r="N216" s="25" t="e">
        <f t="shared" si="19"/>
        <v>#NAME?</v>
      </c>
      <c r="O216" s="25"/>
      <c r="Q216"/>
      <c r="S216"/>
      <c r="U216"/>
      <c r="V216"/>
      <c r="W216"/>
    </row>
    <row r="217" spans="5:23" ht="12.75">
      <c r="E217" s="24" t="str">
        <f t="shared" si="22"/>
        <v>  </v>
      </c>
      <c r="G217" s="49"/>
      <c r="H217" s="36"/>
      <c r="I217" s="3">
        <f t="shared" si="21"/>
      </c>
      <c r="J217" s="40"/>
      <c r="M217" s="26" t="str">
        <f t="shared" si="23"/>
        <v>CWxx</v>
      </c>
      <c r="N217" s="25" t="e">
        <f t="shared" si="19"/>
        <v>#NAME?</v>
      </c>
      <c r="O217" s="25"/>
      <c r="Q217"/>
      <c r="S217"/>
      <c r="U217"/>
      <c r="V217"/>
      <c r="W217"/>
    </row>
    <row r="218" spans="5:23" ht="12.75">
      <c r="E218" s="24" t="str">
        <f t="shared" si="22"/>
        <v>  </v>
      </c>
      <c r="G218" s="49"/>
      <c r="H218" s="36"/>
      <c r="I218" s="3">
        <f t="shared" si="21"/>
      </c>
      <c r="J218" s="40"/>
      <c r="M218" s="26" t="str">
        <f t="shared" si="23"/>
        <v>CWxx</v>
      </c>
      <c r="N218" s="25" t="e">
        <f t="shared" si="19"/>
        <v>#NAME?</v>
      </c>
      <c r="O218" s="25"/>
      <c r="Q218"/>
      <c r="S218"/>
      <c r="U218"/>
      <c r="V218"/>
      <c r="W218"/>
    </row>
    <row r="219" spans="5:23" ht="12.75">
      <c r="E219" s="24" t="str">
        <f t="shared" si="22"/>
        <v>  </v>
      </c>
      <c r="G219" s="49"/>
      <c r="H219" s="36"/>
      <c r="I219" s="3">
        <f t="shared" si="21"/>
      </c>
      <c r="J219" s="40"/>
      <c r="M219" s="26" t="str">
        <f t="shared" si="23"/>
        <v>CWxx</v>
      </c>
      <c r="N219" s="25" t="e">
        <f t="shared" si="19"/>
        <v>#NAME?</v>
      </c>
      <c r="O219" s="25"/>
      <c r="Q219"/>
      <c r="S219"/>
      <c r="U219"/>
      <c r="V219"/>
      <c r="W219"/>
    </row>
    <row r="220" spans="5:23" ht="12.75">
      <c r="E220" s="24" t="str">
        <f t="shared" si="22"/>
        <v>  </v>
      </c>
      <c r="G220" s="49"/>
      <c r="H220" s="36"/>
      <c r="I220" s="3">
        <f t="shared" si="21"/>
      </c>
      <c r="J220" s="40"/>
      <c r="M220" s="26" t="str">
        <f t="shared" si="23"/>
        <v>CWxx</v>
      </c>
      <c r="N220" s="25" t="e">
        <f t="shared" si="19"/>
        <v>#NAME?</v>
      </c>
      <c r="O220" s="25"/>
      <c r="Q220"/>
      <c r="S220"/>
      <c r="U220"/>
      <c r="V220"/>
      <c r="W220"/>
    </row>
    <row r="221" spans="5:23" ht="12.75">
      <c r="E221" s="24" t="str">
        <f t="shared" si="22"/>
        <v>  </v>
      </c>
      <c r="G221" s="49"/>
      <c r="H221" s="36"/>
      <c r="I221" s="3">
        <f t="shared" si="21"/>
      </c>
      <c r="J221" s="40"/>
      <c r="M221" s="26" t="str">
        <f t="shared" si="23"/>
        <v>CWxx</v>
      </c>
      <c r="N221" s="25" t="e">
        <f t="shared" si="19"/>
        <v>#NAME?</v>
      </c>
      <c r="O221" s="25"/>
      <c r="Q221"/>
      <c r="S221"/>
      <c r="U221"/>
      <c r="V221"/>
      <c r="W221"/>
    </row>
    <row r="222" spans="5:23" ht="12.75">
      <c r="E222" s="24" t="str">
        <f t="shared" si="22"/>
        <v>  </v>
      </c>
      <c r="G222" s="49"/>
      <c r="H222" s="36"/>
      <c r="I222" s="3">
        <f t="shared" si="21"/>
      </c>
      <c r="J222" s="40"/>
      <c r="M222" s="26" t="str">
        <f>IF(O227="SS","",IF(ISNUMBER(FIND("Red",#REF!,1)),"CWx","CWxx"))</f>
        <v>CWxx</v>
      </c>
      <c r="N222" s="25" t="e">
        <f t="shared" si="19"/>
        <v>#NAME?</v>
      </c>
      <c r="O222" s="25"/>
      <c r="Q222"/>
      <c r="S222"/>
      <c r="U222"/>
      <c r="V222"/>
      <c r="W222"/>
    </row>
    <row r="223" spans="5:23" ht="12.75">
      <c r="E223" s="24" t="str">
        <f t="shared" si="22"/>
        <v>  </v>
      </c>
      <c r="G223" s="49"/>
      <c r="H223" s="36"/>
      <c r="I223" s="3">
        <f t="shared" si="21"/>
      </c>
      <c r="J223" s="40"/>
      <c r="M223" s="26" t="str">
        <f>IF(O228="SS","",IF(ISNUMBER(FIND("Red",#REF!,1)),"CWx","CWxx"))</f>
        <v>CWxx</v>
      </c>
      <c r="N223" s="25" t="e">
        <f t="shared" si="19"/>
        <v>#NAME?</v>
      </c>
      <c r="O223" s="25"/>
      <c r="Q223"/>
      <c r="S223"/>
      <c r="U223"/>
      <c r="V223"/>
      <c r="W223"/>
    </row>
    <row r="224" spans="5:23" ht="12.75">
      <c r="E224" s="24" t="str">
        <f t="shared" si="22"/>
        <v>  </v>
      </c>
      <c r="G224" s="49"/>
      <c r="H224" s="36"/>
      <c r="I224" s="3">
        <f t="shared" si="21"/>
      </c>
      <c r="J224" s="40"/>
      <c r="M224" s="26" t="str">
        <f>IF(O229="SS","",IF(ISNUMBER(FIND("Red",J225,1)),"CWx","CWxx"))</f>
        <v>CWxx</v>
      </c>
      <c r="N224" s="25" t="e">
        <f t="shared" si="19"/>
        <v>#NAME?</v>
      </c>
      <c r="O224" s="25"/>
      <c r="Q224"/>
      <c r="S224"/>
      <c r="U224"/>
      <c r="V224"/>
      <c r="W224"/>
    </row>
    <row r="225" spans="6:23" ht="12.75">
      <c r="F225" s="2" t="s">
        <v>1</v>
      </c>
      <c r="G225" s="51" t="s">
        <v>5</v>
      </c>
      <c r="O225" s="25"/>
      <c r="Q225"/>
      <c r="S225"/>
      <c r="U225"/>
      <c r="V225"/>
      <c r="W225"/>
    </row>
    <row r="226" spans="5:23" ht="12.75">
      <c r="E226" s="24"/>
      <c r="I226"/>
      <c r="J226"/>
      <c r="K226"/>
      <c r="O226" s="25"/>
      <c r="Q226"/>
      <c r="S226"/>
      <c r="U226"/>
      <c r="V226"/>
      <c r="W226"/>
    </row>
    <row r="227" spans="5:23" ht="12.75">
      <c r="E227" s="24"/>
      <c r="I227"/>
      <c r="J227"/>
      <c r="K227"/>
      <c r="O227" s="25"/>
      <c r="Q227"/>
      <c r="S227"/>
      <c r="U227"/>
      <c r="V227"/>
      <c r="W227"/>
    </row>
    <row r="228" spans="5:23" ht="12.75">
      <c r="E228" s="24"/>
      <c r="I228"/>
      <c r="J228"/>
      <c r="K228"/>
      <c r="O228" s="25"/>
      <c r="Q228"/>
      <c r="S228"/>
      <c r="U228"/>
      <c r="V228"/>
      <c r="W228"/>
    </row>
    <row r="229" spans="5:23" ht="12.75">
      <c r="E229" s="24"/>
      <c r="I229"/>
      <c r="J229"/>
      <c r="K229"/>
      <c r="O229" s="25"/>
      <c r="Q229"/>
      <c r="S229"/>
      <c r="U229"/>
      <c r="V229"/>
      <c r="W229"/>
    </row>
    <row r="230" spans="5:23" ht="12.75">
      <c r="E230" s="24"/>
      <c r="I230"/>
      <c r="J230"/>
      <c r="K230"/>
      <c r="Q230"/>
      <c r="S230"/>
      <c r="U230"/>
      <c r="V230"/>
      <c r="W230"/>
    </row>
    <row r="231" spans="5:23" ht="12.75">
      <c r="E231" s="24"/>
      <c r="I231"/>
      <c r="J231"/>
      <c r="K231"/>
      <c r="Q231"/>
      <c r="S231"/>
      <c r="U231"/>
      <c r="V231"/>
      <c r="W231"/>
    </row>
    <row r="232" spans="5:23" ht="12.75">
      <c r="E232" s="24"/>
      <c r="I232"/>
      <c r="J232"/>
      <c r="K232"/>
      <c r="Q232"/>
      <c r="S232"/>
      <c r="U232"/>
      <c r="V232"/>
      <c r="W232"/>
    </row>
    <row r="233" spans="5:23" ht="12.75">
      <c r="E233" s="24"/>
      <c r="I233"/>
      <c r="J233"/>
      <c r="K233"/>
      <c r="Q233"/>
      <c r="S233"/>
      <c r="U233"/>
      <c r="V233"/>
      <c r="W233"/>
    </row>
    <row r="234" spans="5:23" ht="12.75">
      <c r="E234" s="24"/>
      <c r="I234"/>
      <c r="J234"/>
      <c r="K234"/>
      <c r="Q234"/>
      <c r="S234"/>
      <c r="U234"/>
      <c r="V234"/>
      <c r="W234"/>
    </row>
    <row r="235" spans="5:23" ht="12.75">
      <c r="E235" s="24"/>
      <c r="I235"/>
      <c r="J235"/>
      <c r="K235"/>
      <c r="Q235"/>
      <c r="S235"/>
      <c r="U235"/>
      <c r="V235"/>
      <c r="W235"/>
    </row>
    <row r="236" spans="5:23" ht="12.75">
      <c r="E236" s="24"/>
      <c r="I236"/>
      <c r="J236"/>
      <c r="K236"/>
      <c r="Q236"/>
      <c r="S236"/>
      <c r="U236"/>
      <c r="V236"/>
      <c r="W236"/>
    </row>
    <row r="237" spans="5:23" ht="12.75">
      <c r="E237" s="24"/>
      <c r="I237"/>
      <c r="J237"/>
      <c r="K237"/>
      <c r="Q237"/>
      <c r="S237"/>
      <c r="U237"/>
      <c r="V237"/>
      <c r="W237"/>
    </row>
    <row r="238" spans="5:23" ht="12.75">
      <c r="E238" s="24"/>
      <c r="I238"/>
      <c r="J238"/>
      <c r="K238"/>
      <c r="Q238"/>
      <c r="S238"/>
      <c r="U238"/>
      <c r="V238"/>
      <c r="W238"/>
    </row>
    <row r="239" spans="5:23" ht="12.75">
      <c r="E239" s="24"/>
      <c r="I239"/>
      <c r="J239"/>
      <c r="K239"/>
      <c r="Q239"/>
      <c r="S239"/>
      <c r="U239"/>
      <c r="V239"/>
      <c r="W239"/>
    </row>
    <row r="240" spans="5:23" ht="12.75">
      <c r="E240" s="24"/>
      <c r="I240"/>
      <c r="J240"/>
      <c r="K240"/>
      <c r="Q240"/>
      <c r="S240"/>
      <c r="U240"/>
      <c r="V240"/>
      <c r="W240"/>
    </row>
    <row r="241" spans="5:23" ht="12.75">
      <c r="E241" s="24"/>
      <c r="I241"/>
      <c r="J241"/>
      <c r="K241"/>
      <c r="Q241"/>
      <c r="S241"/>
      <c r="U241"/>
      <c r="V241"/>
      <c r="W241"/>
    </row>
    <row r="242" spans="5:23" ht="12.75">
      <c r="E242" s="24"/>
      <c r="I242"/>
      <c r="J242"/>
      <c r="K242"/>
      <c r="Q242"/>
      <c r="S242"/>
      <c r="U242"/>
      <c r="V242"/>
      <c r="W242"/>
    </row>
    <row r="243" spans="5:23" ht="12.75">
      <c r="E243" s="24"/>
      <c r="I243"/>
      <c r="J243"/>
      <c r="K243"/>
      <c r="Q243"/>
      <c r="S243"/>
      <c r="U243"/>
      <c r="V243"/>
      <c r="W243"/>
    </row>
    <row r="244" spans="5:23" ht="12.75">
      <c r="E244" s="24"/>
      <c r="I244"/>
      <c r="J244"/>
      <c r="K244"/>
      <c r="Q244"/>
      <c r="S244"/>
      <c r="U244"/>
      <c r="V244"/>
      <c r="W244"/>
    </row>
    <row r="245" spans="5:23" ht="12.75">
      <c r="E245" s="24"/>
      <c r="I245"/>
      <c r="J245"/>
      <c r="K245"/>
      <c r="Q245"/>
      <c r="S245"/>
      <c r="U245"/>
      <c r="V245"/>
      <c r="W245"/>
    </row>
    <row r="246" spans="5:23" ht="12.75">
      <c r="E246" s="24"/>
      <c r="I246"/>
      <c r="J246"/>
      <c r="K246"/>
      <c r="Q246"/>
      <c r="S246"/>
      <c r="U246"/>
      <c r="V246"/>
      <c r="W246"/>
    </row>
    <row r="247" spans="5:23" ht="12.75">
      <c r="E247" s="24"/>
      <c r="I247"/>
      <c r="J247"/>
      <c r="K247"/>
      <c r="Q247"/>
      <c r="S247"/>
      <c r="U247"/>
      <c r="V247"/>
      <c r="W247"/>
    </row>
    <row r="248" spans="5:23" ht="12.75">
      <c r="E248" s="24"/>
      <c r="I248"/>
      <c r="J248"/>
      <c r="K248"/>
      <c r="Q248"/>
      <c r="S248"/>
      <c r="U248"/>
      <c r="V248"/>
      <c r="W248"/>
    </row>
    <row r="249" spans="5:23" ht="12.75">
      <c r="E249" s="24"/>
      <c r="I249"/>
      <c r="J249"/>
      <c r="K249"/>
      <c r="Q249"/>
      <c r="S249"/>
      <c r="U249"/>
      <c r="V249"/>
      <c r="W249"/>
    </row>
    <row r="250" spans="5:23" ht="12.75">
      <c r="E250" s="24"/>
      <c r="I250"/>
      <c r="J250"/>
      <c r="K250"/>
      <c r="Q250"/>
      <c r="S250"/>
      <c r="U250"/>
      <c r="V250"/>
      <c r="W250"/>
    </row>
    <row r="251" spans="5:23" ht="12.75">
      <c r="E251" s="24"/>
      <c r="I251"/>
      <c r="J251"/>
      <c r="K251"/>
      <c r="Q251"/>
      <c r="S251"/>
      <c r="U251"/>
      <c r="V251"/>
      <c r="W251"/>
    </row>
    <row r="252" spans="5:23" ht="12.75">
      <c r="E252" s="24"/>
      <c r="I252"/>
      <c r="J252"/>
      <c r="K252"/>
      <c r="Q252"/>
      <c r="S252"/>
      <c r="U252"/>
      <c r="V252"/>
      <c r="W252"/>
    </row>
    <row r="253" spans="5:23" ht="12.75">
      <c r="E253" s="24"/>
      <c r="I253"/>
      <c r="J253"/>
      <c r="K253"/>
      <c r="Q253"/>
      <c r="S253"/>
      <c r="U253"/>
      <c r="V253"/>
      <c r="W253"/>
    </row>
    <row r="254" spans="5:23" ht="12.75">
      <c r="E254" s="24"/>
      <c r="I254"/>
      <c r="J254"/>
      <c r="K254"/>
      <c r="Q254"/>
      <c r="S254"/>
      <c r="U254"/>
      <c r="V254"/>
      <c r="W254"/>
    </row>
    <row r="255" spans="5:23" ht="12.75">
      <c r="E255" s="24"/>
      <c r="I255"/>
      <c r="J255"/>
      <c r="K255"/>
      <c r="Q255"/>
      <c r="S255"/>
      <c r="U255"/>
      <c r="V255"/>
      <c r="W255"/>
    </row>
    <row r="256" spans="5:23" ht="12.75">
      <c r="E256" s="24"/>
      <c r="I256"/>
      <c r="J256"/>
      <c r="K256"/>
      <c r="Q256"/>
      <c r="S256"/>
      <c r="U256"/>
      <c r="V256"/>
      <c r="W256"/>
    </row>
    <row r="257" spans="5:23" ht="12.75">
      <c r="E257" s="24"/>
      <c r="I257"/>
      <c r="J257"/>
      <c r="K257"/>
      <c r="Q257"/>
      <c r="S257"/>
      <c r="U257"/>
      <c r="V257"/>
      <c r="W257"/>
    </row>
    <row r="258" spans="5:23" ht="12.75">
      <c r="E258" s="24"/>
      <c r="I258"/>
      <c r="J258"/>
      <c r="K258"/>
      <c r="Q258"/>
      <c r="S258"/>
      <c r="U258"/>
      <c r="V258"/>
      <c r="W258"/>
    </row>
    <row r="259" spans="5:23" ht="12.75">
      <c r="E259" s="24"/>
      <c r="I259"/>
      <c r="J259"/>
      <c r="K259"/>
      <c r="Q259"/>
      <c r="S259"/>
      <c r="U259"/>
      <c r="V259"/>
      <c r="W259"/>
    </row>
    <row r="260" spans="5:23" ht="12.75">
      <c r="E260" s="24"/>
      <c r="I260"/>
      <c r="J260"/>
      <c r="K260"/>
      <c r="Q260"/>
      <c r="S260"/>
      <c r="U260"/>
      <c r="V260"/>
      <c r="W260"/>
    </row>
    <row r="261" spans="5:23" ht="12.75">
      <c r="E261" s="24"/>
      <c r="I261"/>
      <c r="J261"/>
      <c r="K261"/>
      <c r="Q261"/>
      <c r="S261"/>
      <c r="U261"/>
      <c r="V261"/>
      <c r="W261"/>
    </row>
    <row r="262" spans="5:23" ht="12.75">
      <c r="E262" s="24"/>
      <c r="I262"/>
      <c r="J262"/>
      <c r="K262"/>
      <c r="Q262"/>
      <c r="S262"/>
      <c r="U262"/>
      <c r="V262"/>
      <c r="W262"/>
    </row>
    <row r="263" spans="5:23" ht="12.75">
      <c r="E263" s="24"/>
      <c r="I263"/>
      <c r="J263"/>
      <c r="K263"/>
      <c r="Q263"/>
      <c r="S263"/>
      <c r="U263"/>
      <c r="V263"/>
      <c r="W263"/>
    </row>
    <row r="264" spans="5:23" ht="12.75">
      <c r="E264" s="24"/>
      <c r="I264"/>
      <c r="J264"/>
      <c r="K264"/>
      <c r="Q264"/>
      <c r="S264"/>
      <c r="U264"/>
      <c r="V264"/>
      <c r="W264"/>
    </row>
    <row r="265" spans="5:23" ht="12.75">
      <c r="E265" s="24"/>
      <c r="I265"/>
      <c r="J265"/>
      <c r="K265"/>
      <c r="Q265"/>
      <c r="S265"/>
      <c r="U265"/>
      <c r="V265"/>
      <c r="W265"/>
    </row>
    <row r="266" spans="5:23" ht="12.75">
      <c r="E266" s="24"/>
      <c r="I266"/>
      <c r="J266"/>
      <c r="K266"/>
      <c r="Q266"/>
      <c r="S266"/>
      <c r="U266"/>
      <c r="V266"/>
      <c r="W266"/>
    </row>
    <row r="267" spans="5:23" ht="12.75">
      <c r="E267" s="24"/>
      <c r="I267"/>
      <c r="J267"/>
      <c r="K267"/>
      <c r="Q267"/>
      <c r="S267"/>
      <c r="U267"/>
      <c r="V267"/>
      <c r="W267"/>
    </row>
    <row r="268" spans="5:23" ht="12.75">
      <c r="E268" s="24"/>
      <c r="I268"/>
      <c r="J268"/>
      <c r="K268"/>
      <c r="Q268"/>
      <c r="S268"/>
      <c r="U268"/>
      <c r="V268"/>
      <c r="W268"/>
    </row>
    <row r="269" spans="5:23" ht="12.75">
      <c r="E269" s="24"/>
      <c r="I269"/>
      <c r="J269"/>
      <c r="K269"/>
      <c r="Q269"/>
      <c r="S269"/>
      <c r="U269"/>
      <c r="V269"/>
      <c r="W269"/>
    </row>
    <row r="270" spans="5:23" ht="12.75">
      <c r="E270" s="24"/>
      <c r="I270"/>
      <c r="J270"/>
      <c r="K270"/>
      <c r="Q270"/>
      <c r="S270"/>
      <c r="U270"/>
      <c r="V270"/>
      <c r="W270"/>
    </row>
    <row r="271" spans="5:23" ht="12.75">
      <c r="E271" s="24"/>
      <c r="I271"/>
      <c r="J271"/>
      <c r="K271"/>
      <c r="Q271"/>
      <c r="S271"/>
      <c r="U271"/>
      <c r="V271"/>
      <c r="W271"/>
    </row>
    <row r="272" spans="5:23" ht="12.75">
      <c r="E272" s="24"/>
      <c r="I272"/>
      <c r="J272"/>
      <c r="K272"/>
      <c r="Q272"/>
      <c r="S272"/>
      <c r="U272"/>
      <c r="V272"/>
      <c r="W272"/>
    </row>
    <row r="273" spans="5:23" ht="12.75">
      <c r="E273" s="24"/>
      <c r="I273"/>
      <c r="J273"/>
      <c r="K273"/>
      <c r="Q273"/>
      <c r="S273"/>
      <c r="U273"/>
      <c r="V273"/>
      <c r="W273"/>
    </row>
    <row r="274" spans="5:23" ht="12.75">
      <c r="E274" s="24"/>
      <c r="I274"/>
      <c r="J274"/>
      <c r="K274"/>
      <c r="Q274"/>
      <c r="S274"/>
      <c r="U274"/>
      <c r="V274"/>
      <c r="W274"/>
    </row>
    <row r="275" spans="5:23" ht="12.75">
      <c r="E275" s="24"/>
      <c r="I275"/>
      <c r="J275"/>
      <c r="K275"/>
      <c r="Q275"/>
      <c r="S275"/>
      <c r="U275"/>
      <c r="V275"/>
      <c r="W275"/>
    </row>
    <row r="276" spans="5:23" ht="12.75">
      <c r="E276" s="24"/>
      <c r="I276"/>
      <c r="J276"/>
      <c r="K276"/>
      <c r="Q276"/>
      <c r="S276"/>
      <c r="U276"/>
      <c r="V276"/>
      <c r="W276"/>
    </row>
    <row r="277" spans="5:23" ht="12.75">
      <c r="E277" s="24"/>
      <c r="I277"/>
      <c r="J277"/>
      <c r="K277"/>
      <c r="Q277"/>
      <c r="S277"/>
      <c r="U277"/>
      <c r="V277"/>
      <c r="W277"/>
    </row>
    <row r="278" spans="5:23" ht="12.75">
      <c r="E278" s="24"/>
      <c r="I278"/>
      <c r="J278"/>
      <c r="K278"/>
      <c r="Q278"/>
      <c r="S278"/>
      <c r="U278"/>
      <c r="V278"/>
      <c r="W278"/>
    </row>
    <row r="279" spans="5:23" ht="12.75">
      <c r="E279" s="24"/>
      <c r="I279"/>
      <c r="J279"/>
      <c r="K279"/>
      <c r="Q279"/>
      <c r="S279"/>
      <c r="U279"/>
      <c r="V279"/>
      <c r="W279"/>
    </row>
    <row r="280" spans="5:23" ht="12.75">
      <c r="E280" s="24"/>
      <c r="I280"/>
      <c r="J280"/>
      <c r="K280"/>
      <c r="Q280"/>
      <c r="S280"/>
      <c r="U280"/>
      <c r="V280"/>
      <c r="W280"/>
    </row>
    <row r="281" spans="5:23" ht="12.75">
      <c r="E281" s="24"/>
      <c r="I281"/>
      <c r="J281"/>
      <c r="K281"/>
      <c r="Q281"/>
      <c r="S281"/>
      <c r="U281"/>
      <c r="V281"/>
      <c r="W281"/>
    </row>
    <row r="282" spans="5:23" ht="12.75">
      <c r="E282" s="24"/>
      <c r="I282"/>
      <c r="J282"/>
      <c r="K282"/>
      <c r="Q282"/>
      <c r="S282"/>
      <c r="U282"/>
      <c r="V282"/>
      <c r="W282"/>
    </row>
    <row r="283" spans="5:23" ht="12.75">
      <c r="E283" s="24"/>
      <c r="I283"/>
      <c r="J283"/>
      <c r="K283"/>
      <c r="Q283"/>
      <c r="S283"/>
      <c r="U283"/>
      <c r="V283"/>
      <c r="W283"/>
    </row>
    <row r="284" spans="5:23" ht="12.75">
      <c r="E284" s="24"/>
      <c r="I284"/>
      <c r="J284"/>
      <c r="K284"/>
      <c r="Q284"/>
      <c r="S284"/>
      <c r="U284"/>
      <c r="V284"/>
      <c r="W284"/>
    </row>
    <row r="285" spans="5:23" ht="12.75">
      <c r="E285" s="24"/>
      <c r="I285"/>
      <c r="J285"/>
      <c r="K285"/>
      <c r="Q285"/>
      <c r="S285"/>
      <c r="U285"/>
      <c r="V285"/>
      <c r="W285"/>
    </row>
    <row r="286" spans="5:23" ht="12.75">
      <c r="E286" s="24"/>
      <c r="I286"/>
      <c r="J286"/>
      <c r="K286"/>
      <c r="Q286"/>
      <c r="S286"/>
      <c r="U286"/>
      <c r="V286"/>
      <c r="W286"/>
    </row>
    <row r="287" spans="5:23" ht="12.75">
      <c r="E287" s="24"/>
      <c r="I287"/>
      <c r="J287"/>
      <c r="K287"/>
      <c r="Q287"/>
      <c r="S287"/>
      <c r="U287"/>
      <c r="V287"/>
      <c r="W287"/>
    </row>
    <row r="288" spans="5:23" ht="12.75">
      <c r="E288" s="24"/>
      <c r="I288"/>
      <c r="J288"/>
      <c r="K288"/>
      <c r="Q288"/>
      <c r="S288"/>
      <c r="U288"/>
      <c r="V288"/>
      <c r="W288"/>
    </row>
    <row r="289" spans="5:23" ht="12.75">
      <c r="E289" s="24"/>
      <c r="I289"/>
      <c r="J289"/>
      <c r="K289"/>
      <c r="Q289"/>
      <c r="S289"/>
      <c r="U289"/>
      <c r="V289"/>
      <c r="W289"/>
    </row>
    <row r="290" spans="5:23" ht="12.75">
      <c r="E290" s="24"/>
      <c r="I290"/>
      <c r="J290"/>
      <c r="K290"/>
      <c r="Q290"/>
      <c r="S290"/>
      <c r="U290"/>
      <c r="V290"/>
      <c r="W290"/>
    </row>
    <row r="291" spans="5:23" ht="12.75">
      <c r="E291" s="24"/>
      <c r="I291"/>
      <c r="J291"/>
      <c r="K291"/>
      <c r="Q291"/>
      <c r="S291"/>
      <c r="U291"/>
      <c r="V291"/>
      <c r="W291"/>
    </row>
    <row r="292" spans="5:23" ht="12.75">
      <c r="E292" s="24"/>
      <c r="I292"/>
      <c r="J292"/>
      <c r="K292"/>
      <c r="Q292"/>
      <c r="S292"/>
      <c r="U292"/>
      <c r="V292"/>
      <c r="W292"/>
    </row>
    <row r="293" spans="5:23" ht="12.75">
      <c r="E293" s="24"/>
      <c r="I293"/>
      <c r="J293"/>
      <c r="K293"/>
      <c r="Q293"/>
      <c r="S293"/>
      <c r="U293"/>
      <c r="V293"/>
      <c r="W293"/>
    </row>
    <row r="294" spans="5:23" ht="12.75">
      <c r="E294" s="24"/>
      <c r="I294"/>
      <c r="J294"/>
      <c r="K294"/>
      <c r="Q294"/>
      <c r="S294"/>
      <c r="U294"/>
      <c r="V294"/>
      <c r="W294"/>
    </row>
    <row r="295" spans="5:23" ht="12.75">
      <c r="E295" s="24"/>
      <c r="I295"/>
      <c r="J295"/>
      <c r="K295"/>
      <c r="Q295"/>
      <c r="S295"/>
      <c r="U295"/>
      <c r="V295"/>
      <c r="W295"/>
    </row>
    <row r="296" spans="5:23" ht="12.75">
      <c r="E296" s="24"/>
      <c r="I296"/>
      <c r="J296"/>
      <c r="K296"/>
      <c r="Q296"/>
      <c r="S296"/>
      <c r="U296"/>
      <c r="V296"/>
      <c r="W296"/>
    </row>
    <row r="297" spans="5:23" ht="12.75">
      <c r="E297" s="24"/>
      <c r="I297"/>
      <c r="J297"/>
      <c r="K297"/>
      <c r="Q297"/>
      <c r="S297"/>
      <c r="U297"/>
      <c r="V297"/>
      <c r="W297"/>
    </row>
    <row r="298" spans="5:23" ht="12.75">
      <c r="E298" s="24"/>
      <c r="I298"/>
      <c r="J298"/>
      <c r="K298"/>
      <c r="Q298"/>
      <c r="S298"/>
      <c r="U298"/>
      <c r="V298"/>
      <c r="W298"/>
    </row>
    <row r="299" spans="5:23" ht="12.75">
      <c r="E299" s="24"/>
      <c r="I299"/>
      <c r="J299"/>
      <c r="K299"/>
      <c r="Q299"/>
      <c r="S299"/>
      <c r="U299"/>
      <c r="V299"/>
      <c r="W299"/>
    </row>
    <row r="300" spans="5:23" ht="12.75">
      <c r="E300" s="24"/>
      <c r="I300"/>
      <c r="J300"/>
      <c r="K300"/>
      <c r="Q300"/>
      <c r="S300"/>
      <c r="U300"/>
      <c r="V300"/>
      <c r="W300"/>
    </row>
    <row r="301" spans="5:23" ht="12.75">
      <c r="E301" s="24"/>
      <c r="I301"/>
      <c r="J301"/>
      <c r="K301"/>
      <c r="Q301"/>
      <c r="S301"/>
      <c r="U301"/>
      <c r="V301"/>
      <c r="W301"/>
    </row>
    <row r="302" spans="5:23" ht="12.75">
      <c r="E302" s="24"/>
      <c r="I302"/>
      <c r="J302"/>
      <c r="K302"/>
      <c r="Q302"/>
      <c r="S302"/>
      <c r="U302"/>
      <c r="V302"/>
      <c r="W302"/>
    </row>
    <row r="303" spans="5:23" ht="12.75">
      <c r="E303" s="24"/>
      <c r="I303"/>
      <c r="J303"/>
      <c r="K303"/>
      <c r="Q303"/>
      <c r="S303"/>
      <c r="U303"/>
      <c r="V303"/>
      <c r="W303"/>
    </row>
    <row r="304" spans="5:23" ht="12.75">
      <c r="E304" s="24"/>
      <c r="I304"/>
      <c r="J304"/>
      <c r="K304"/>
      <c r="Q304"/>
      <c r="S304"/>
      <c r="U304"/>
      <c r="V304"/>
      <c r="W304"/>
    </row>
    <row r="305" spans="5:23" ht="12.75">
      <c r="E305" s="24"/>
      <c r="I305"/>
      <c r="J305"/>
      <c r="K305"/>
      <c r="Q305"/>
      <c r="S305"/>
      <c r="U305"/>
      <c r="V305"/>
      <c r="W305"/>
    </row>
    <row r="306" spans="5:23" ht="12.75">
      <c r="E306" s="24"/>
      <c r="I306"/>
      <c r="J306"/>
      <c r="K306"/>
      <c r="Q306"/>
      <c r="S306"/>
      <c r="U306"/>
      <c r="V306"/>
      <c r="W306"/>
    </row>
    <row r="307" spans="5:23" ht="12.75">
      <c r="E307" s="24"/>
      <c r="I307"/>
      <c r="J307"/>
      <c r="K307"/>
      <c r="Q307"/>
      <c r="S307"/>
      <c r="U307"/>
      <c r="V307"/>
      <c r="W307"/>
    </row>
    <row r="308" spans="5:23" ht="12.75">
      <c r="E308" s="24"/>
      <c r="I308"/>
      <c r="J308"/>
      <c r="K308"/>
      <c r="Q308"/>
      <c r="S308"/>
      <c r="U308"/>
      <c r="V308"/>
      <c r="W308"/>
    </row>
    <row r="309" spans="5:23" ht="12.75">
      <c r="E309" s="24"/>
      <c r="I309"/>
      <c r="J309"/>
      <c r="K309"/>
      <c r="Q309"/>
      <c r="S309"/>
      <c r="U309"/>
      <c r="V309"/>
      <c r="W309"/>
    </row>
    <row r="310" spans="5:23" ht="12.75">
      <c r="E310" s="24"/>
      <c r="I310"/>
      <c r="J310"/>
      <c r="K310"/>
      <c r="Q310"/>
      <c r="S310"/>
      <c r="U310"/>
      <c r="V310"/>
      <c r="W310"/>
    </row>
    <row r="311" spans="5:23" ht="12.75">
      <c r="E311" s="24"/>
      <c r="I311"/>
      <c r="J311"/>
      <c r="K311"/>
      <c r="Q311"/>
      <c r="S311"/>
      <c r="U311"/>
      <c r="V311"/>
      <c r="W311"/>
    </row>
    <row r="312" spans="5:23" ht="12.75">
      <c r="E312" s="24"/>
      <c r="I312"/>
      <c r="J312"/>
      <c r="K312"/>
      <c r="Q312"/>
      <c r="S312"/>
      <c r="U312"/>
      <c r="V312"/>
      <c r="W312"/>
    </row>
    <row r="313" spans="5:23" ht="12.75">
      <c r="E313" s="24"/>
      <c r="I313"/>
      <c r="J313"/>
      <c r="K313"/>
      <c r="Q313"/>
      <c r="S313"/>
      <c r="U313"/>
      <c r="V313"/>
      <c r="W313"/>
    </row>
    <row r="314" spans="5:23" ht="12.75">
      <c r="E314" s="24"/>
      <c r="I314"/>
      <c r="J314"/>
      <c r="K314"/>
      <c r="Q314"/>
      <c r="S314"/>
      <c r="U314"/>
      <c r="V314"/>
      <c r="W314"/>
    </row>
    <row r="315" spans="5:23" ht="12.75">
      <c r="E315" s="24"/>
      <c r="I315"/>
      <c r="J315"/>
      <c r="K315"/>
      <c r="Q315"/>
      <c r="S315"/>
      <c r="U315"/>
      <c r="V315"/>
      <c r="W315"/>
    </row>
    <row r="316" spans="5:23" ht="12.75">
      <c r="E316" s="24"/>
      <c r="I316"/>
      <c r="J316"/>
      <c r="K316"/>
      <c r="Q316"/>
      <c r="S316"/>
      <c r="U316"/>
      <c r="V316"/>
      <c r="W316"/>
    </row>
    <row r="317" spans="17:23" ht="12.75">
      <c r="Q317"/>
      <c r="S317"/>
      <c r="U317"/>
      <c r="V317"/>
      <c r="W317"/>
    </row>
    <row r="318" spans="17:23" ht="12.75">
      <c r="Q318"/>
      <c r="S318"/>
      <c r="U318"/>
      <c r="V318"/>
      <c r="W318"/>
    </row>
    <row r="319" spans="17:23" ht="12.75">
      <c r="Q319"/>
      <c r="S319"/>
      <c r="U319"/>
      <c r="V319"/>
      <c r="W319"/>
    </row>
    <row r="320" spans="17:23" ht="12.75">
      <c r="Q320"/>
      <c r="S320"/>
      <c r="U320"/>
      <c r="V320"/>
      <c r="W320"/>
    </row>
    <row r="321" spans="17:23" ht="12.75">
      <c r="Q321"/>
      <c r="S321"/>
      <c r="U321"/>
      <c r="V321"/>
      <c r="W321"/>
    </row>
    <row r="322" ht="12.75">
      <c r="V322"/>
    </row>
  </sheetData>
  <sheetProtection/>
  <autoFilter ref="E1:K225"/>
  <dataValidations count="5">
    <dataValidation type="list" allowBlank="1" showInputMessage="1" showErrorMessage="1" sqref="K45:K52 K190:K225 K106:K111 K118:K181 K75:K81 K70:K72 K1:K38 K57:K64 K67:K68 K85:K90">
      <formula1>$V$6:$V$19</formula1>
    </dataValidation>
    <dataValidation type="list" allowBlank="1" showInputMessage="1" showErrorMessage="1" sqref="K73:K74 K112:K117 K39:K44 K53:K56 K82:K84">
      <formula1>$V$6:$V$23</formula1>
    </dataValidation>
    <dataValidation type="list" allowBlank="1" showInputMessage="1" showErrorMessage="1" sqref="K182:K189 K91:K105">
      <formula1>$V$6:$V$24</formula1>
    </dataValidation>
    <dataValidation type="list" allowBlank="1" showInputMessage="1" showErrorMessage="1" sqref="K65 K69">
      <formula1>$V$6:$V$25</formula1>
    </dataValidation>
    <dataValidation type="list" allowBlank="1" showInputMessage="1" showErrorMessage="1" sqref="K66">
      <formula1>$V$6:$V$26</formula1>
    </dataValidation>
  </dataValidations>
  <hyperlinks>
    <hyperlink ref="F225" r:id="rId1" display="///fpofc-fs.llbean.com/embroidery/Order Forms/Completed Order Forms/LAS 269516 269517 269518 Ozarka Admin2 032911.xls"/>
  </hyperlinks>
  <printOptions/>
  <pageMargins left="0.26" right="0.17" top="0.59" bottom="1" header="0.5" footer="0.5"/>
  <pageSetup fitToHeight="1" fitToWidth="1" horizontalDpi="600" verticalDpi="600" orientation="landscape" paperSize="5" scale="37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zoomScale="90" zoomScaleNormal="90" zoomScalePageLayoutView="0" workbookViewId="0" topLeftCell="A1">
      <selection activeCell="E5" sqref="E5"/>
    </sheetView>
  </sheetViews>
  <sheetFormatPr defaultColWidth="8.8515625" defaultRowHeight="12.75"/>
  <cols>
    <col min="1" max="1" width="49.8515625" style="0" customWidth="1"/>
    <col min="2" max="2" width="18.421875" style="0" customWidth="1"/>
    <col min="3" max="3" width="17.7109375" style="0" customWidth="1"/>
    <col min="4" max="4" width="16.28125" style="0" customWidth="1"/>
    <col min="5" max="5" width="22.421875" style="0" customWidth="1"/>
    <col min="6" max="16" width="13.28125" style="0" customWidth="1"/>
    <col min="17" max="21" width="8.8515625" style="0" customWidth="1"/>
    <col min="22" max="22" width="10.28125" style="0" customWidth="1"/>
  </cols>
  <sheetData>
    <row r="1" spans="5:23" ht="12.75"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5" s="54" customFormat="1" ht="12.75">
      <c r="A2" s="55"/>
      <c r="B2" s="55"/>
      <c r="C2" s="55"/>
      <c r="D2" s="55" t="s">
        <v>77</v>
      </c>
      <c r="E2" s="13" t="s">
        <v>97</v>
      </c>
      <c r="F2" s="13" t="s">
        <v>96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58"/>
      <c r="Y2" s="58"/>
    </row>
    <row r="3" spans="1:25" s="54" customFormat="1" ht="12.75">
      <c r="A3" s="36"/>
      <c r="B3" s="36"/>
      <c r="C3" s="36"/>
      <c r="D3" s="36" t="s">
        <v>56</v>
      </c>
      <c r="E3" s="36" t="s">
        <v>56</v>
      </c>
      <c r="F3" s="36" t="s">
        <v>56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58"/>
      <c r="Y3" s="58"/>
    </row>
    <row r="4" spans="4:23" ht="12.75">
      <c r="D4" s="37" t="s">
        <v>93</v>
      </c>
      <c r="E4" s="37" t="s">
        <v>98</v>
      </c>
      <c r="F4" s="37" t="s">
        <v>101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4:23" ht="12.75">
      <c r="D5" s="37"/>
      <c r="E5" s="37" t="s">
        <v>99</v>
      </c>
      <c r="F5" s="37" t="s">
        <v>102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4:23" ht="12.75">
      <c r="D6" s="37"/>
      <c r="E6" s="37" t="s">
        <v>100</v>
      </c>
      <c r="F6" s="37" t="s">
        <v>103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V6" s="37"/>
      <c r="W6" s="37"/>
    </row>
    <row r="7" spans="4:23" ht="12.75">
      <c r="D7" s="37"/>
      <c r="E7" s="37" t="s">
        <v>101</v>
      </c>
      <c r="F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W7" s="37"/>
    </row>
    <row r="8" spans="4:19" ht="12.75">
      <c r="D8" s="37"/>
      <c r="E8" s="37" t="s">
        <v>102</v>
      </c>
      <c r="F8" s="37"/>
      <c r="G8" s="37"/>
      <c r="H8" s="37"/>
      <c r="J8" s="37"/>
      <c r="K8" s="37"/>
      <c r="L8" s="37"/>
      <c r="M8" s="37"/>
      <c r="P8" s="37"/>
      <c r="Q8" s="37"/>
      <c r="S8" s="37"/>
    </row>
    <row r="9" spans="4:19" ht="12.75">
      <c r="D9" s="37"/>
      <c r="E9" s="37" t="s">
        <v>103</v>
      </c>
      <c r="F9" s="37"/>
      <c r="G9" s="37"/>
      <c r="H9" s="37"/>
      <c r="J9" s="37"/>
      <c r="K9" s="37"/>
      <c r="M9" s="37"/>
      <c r="P9" s="37"/>
      <c r="Q9" s="37"/>
      <c r="S9" s="37"/>
    </row>
    <row r="10" spans="4:13" ht="12.75">
      <c r="D10" s="37"/>
      <c r="E10" s="37"/>
      <c r="G10" s="37"/>
      <c r="H10" s="37"/>
      <c r="M10" s="37"/>
    </row>
    <row r="11" spans="4:8" ht="12.75">
      <c r="D11" s="37"/>
      <c r="E11" s="37"/>
      <c r="G11" s="37"/>
      <c r="H11" s="37"/>
    </row>
    <row r="12" spans="5:7" ht="12.75">
      <c r="E12" s="37"/>
      <c r="G12" s="37"/>
    </row>
    <row r="13" spans="5:7" ht="12.75">
      <c r="E13" s="37"/>
      <c r="G13" s="37"/>
    </row>
    <row r="14" ht="12.75">
      <c r="E14" s="37"/>
    </row>
    <row r="15" spans="1:5" ht="12.75">
      <c r="A15" t="s">
        <v>89</v>
      </c>
      <c r="E15" s="37"/>
    </row>
    <row r="16" spans="1:5" ht="12.75">
      <c r="A16" s="57" t="s">
        <v>90</v>
      </c>
      <c r="B16" s="4" t="s">
        <v>77</v>
      </c>
      <c r="C16" s="4" t="s">
        <v>23</v>
      </c>
      <c r="D16" s="37" t="s">
        <v>97</v>
      </c>
      <c r="E16" s="37"/>
    </row>
    <row r="17" spans="1:5" ht="12.75">
      <c r="A17" s="57" t="s">
        <v>91</v>
      </c>
      <c r="B17" s="4" t="s">
        <v>77</v>
      </c>
      <c r="C17" s="4" t="s">
        <v>25</v>
      </c>
      <c r="D17" s="37" t="s">
        <v>97</v>
      </c>
      <c r="E17" s="37"/>
    </row>
    <row r="18" spans="1:5" ht="12.75">
      <c r="A18" s="57" t="s">
        <v>94</v>
      </c>
      <c r="B18" s="53" t="s">
        <v>77</v>
      </c>
      <c r="C18" s="4" t="s">
        <v>26</v>
      </c>
      <c r="D18" s="37" t="s">
        <v>96</v>
      </c>
      <c r="E18" s="37"/>
    </row>
    <row r="19" spans="1:5" ht="12.75">
      <c r="A19" s="57" t="s">
        <v>95</v>
      </c>
      <c r="B19" s="53" t="s">
        <v>77</v>
      </c>
      <c r="C19" s="4" t="s">
        <v>29</v>
      </c>
      <c r="D19" s="37" t="s">
        <v>96</v>
      </c>
      <c r="E19" s="37"/>
    </row>
    <row r="20" spans="1:5" ht="12.75">
      <c r="A20" s="57"/>
      <c r="B20" s="53"/>
      <c r="C20" s="4"/>
      <c r="E20" s="37"/>
    </row>
    <row r="21" spans="1:5" ht="12.75">
      <c r="A21" s="57"/>
      <c r="B21" s="53"/>
      <c r="C21" s="4"/>
      <c r="E21" s="37"/>
    </row>
    <row r="22" spans="1:5" ht="12.75">
      <c r="A22" s="57"/>
      <c r="B22" s="53"/>
      <c r="C22" s="4"/>
      <c r="E22" s="37"/>
    </row>
    <row r="23" spans="1:5" ht="12.75">
      <c r="A23" s="57"/>
      <c r="B23" s="53"/>
      <c r="C23" s="4"/>
      <c r="E23" s="37"/>
    </row>
    <row r="24" spans="1:5" ht="12.75">
      <c r="A24" s="57"/>
      <c r="B24" s="53"/>
      <c r="C24" s="4"/>
      <c r="E24" s="37"/>
    </row>
    <row r="25" spans="1:5" ht="12.75">
      <c r="A25" s="57"/>
      <c r="B25" s="53"/>
      <c r="C25" s="4"/>
      <c r="E25" s="37"/>
    </row>
    <row r="26" ht="12.75">
      <c r="E26" s="37"/>
    </row>
    <row r="27" ht="12.75">
      <c r="E27" s="37"/>
    </row>
  </sheetData>
  <sheetProtection/>
  <dataValidations count="1">
    <dataValidation type="list" allowBlank="1" showInputMessage="1" showErrorMessage="1" sqref="C18:C19">
      <formula1>$U$6:$U$19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L.L.Bean,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lseamans</dc:creator>
  <cp:keywords/>
  <dc:description/>
  <cp:lastModifiedBy>Barbara Whiton</cp:lastModifiedBy>
  <cp:lastPrinted>2017-11-02T12:35:54Z</cp:lastPrinted>
  <dcterms:created xsi:type="dcterms:W3CDTF">2011-11-03T18:40:05Z</dcterms:created>
  <dcterms:modified xsi:type="dcterms:W3CDTF">2018-05-16T17:19:59Z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